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maiss\IJSD\Katls\Nodalas\Iepirkumu_Nodala\2021.gads\2021_25_Pārtika_GALA_atkartoti\"/>
    </mc:Choice>
  </mc:AlternateContent>
  <xr:revisionPtr revIDLastSave="0" documentId="13_ncr:1_{56F8A682-AA9F-4954-B353-175FD488B659}" xr6:coauthVersionLast="46" xr6:coauthVersionMax="46" xr10:uidLastSave="{00000000-0000-0000-0000-000000000000}"/>
  <bookViews>
    <workbookView xWindow="-108" yWindow="-108" windowWidth="23256" windowHeight="12576" xr2:uid="{6BCEFFAD-FD5E-49FF-87FE-4AA804A3B6AA}"/>
  </bookViews>
  <sheets>
    <sheet name="Lapa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5" i="1" l="1"/>
  <c r="H25" i="1"/>
  <c r="G25" i="1"/>
  <c r="F25" i="1"/>
  <c r="D25" i="1"/>
  <c r="E25" i="1"/>
  <c r="I20" i="1"/>
  <c r="I19" i="1"/>
  <c r="I18" i="1"/>
  <c r="I17" i="1"/>
  <c r="I16" i="1"/>
  <c r="I15" i="1"/>
  <c r="I9" i="1"/>
</calcChain>
</file>

<file path=xl/sharedStrings.xml><?xml version="1.0" encoding="utf-8"?>
<sst xmlns="http://schemas.openxmlformats.org/spreadsheetml/2006/main" count="52" uniqueCount="47">
  <si>
    <t>%</t>
  </si>
  <si>
    <t>Litri/kg</t>
  </si>
  <si>
    <t>Produkta nosaukums</t>
  </si>
  <si>
    <t>Produkti, kuriem jābūt ražotiem saskaņā ar Latvijas nacionālās pārtikas kvalitātes shēmas prasībām (NPKS):</t>
  </si>
  <si>
    <t>Produkti, kuriem jābūt ražotiem atbilstoši bioloģiskās lauksaimniecības metodēm (BL):</t>
  </si>
  <si>
    <t>Kg</t>
  </si>
  <si>
    <t>Atsauce uz MK 20.06.2017. noteikumu Nr. 353 1.1. punkta apakšpunktu</t>
  </si>
  <si>
    <t>RD IKSD Tehniskajā specifikācijā iekļautās prasības saskaņā ar MK 20.06.2017. noteikumu Nr. 353 1.1.punktā noteikto</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</si>
  <si>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</si>
  <si>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</si>
  <si>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</si>
  <si>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</si>
  <si>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</si>
  <si>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</si>
  <si>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</si>
  <si>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t>Kopējais produktu apjoms</t>
  </si>
  <si>
    <t>BL produkti</t>
  </si>
  <si>
    <t>NPKS produkti</t>
  </si>
  <si>
    <t>Piezīmes</t>
  </si>
  <si>
    <t>Pārējie produkti**</t>
  </si>
  <si>
    <t>Kopējais BL produktu apjoms (litri/kg)</t>
  </si>
  <si>
    <t>Kopējais NPKS produktu apjoms (kg)</t>
  </si>
  <si>
    <t>NPKS produktu apjoms procentos (%) no kopējā produktu apjoma attiecīgajā iepirkuma daļā</t>
  </si>
  <si>
    <t>Kopējais pārējo produktu apjoms (kg)</t>
  </si>
  <si>
    <t>Pārējo produktu apjoms procentos (%) no kopējā produktu apjoma attiecīgajā iepirkuma daļā</t>
  </si>
  <si>
    <t>BL, NPKS produktu piegāde jānodrošina:
1) ar transportlīdzekļiem, kas atbilst vismaz EURO 5 vai V atgāzu emisijas standartiem;
2) 250 km ietvaros no pārtikas produktu izcelsmes (tikai audzēšanas/ražošanas) vietas līdz iestādes adresei.</t>
  </si>
  <si>
    <t>Apkopojums par pārtikas produktiem ar atbilstību BL un NPKS prasībām</t>
  </si>
  <si>
    <t>** Attiecīgajās Tehniskā un finanšu piedāvājuma preču pozīcijās (ailē “P-īpaša  atzīme” norādītas ar atzīmi  “P”) pretendentiem ir iespēja piedāvāt BL, NPKS prasībām atbilstošus produktus, saņemot papildpunktus.</t>
  </si>
  <si>
    <t>Produktu grupa</t>
  </si>
  <si>
    <t>BL un NPKS produktu īpatsvars</t>
  </si>
  <si>
    <t>BL produktu apjoms procentos (%) no kopējā produktu apjoma</t>
  </si>
  <si>
    <t>Preču grupas nosaukums</t>
  </si>
  <si>
    <t>Liellopu aknas</t>
  </si>
  <si>
    <t xml:space="preserve">2. iepirkuma daļa. Gaļa, subprodukti un gaļas pārstrādes produkti </t>
  </si>
  <si>
    <r>
      <t xml:space="preserve">Saskaņā ar </t>
    </r>
    <r>
      <rPr>
        <b/>
        <sz val="11"/>
        <color theme="1"/>
        <rFont val="Calibri"/>
        <family val="2"/>
        <charset val="186"/>
        <scheme val="minor"/>
      </rPr>
      <t>1.1.1.b.</t>
    </r>
    <r>
      <rPr>
        <sz val="11"/>
        <color theme="1"/>
        <rFont val="Calibri"/>
        <family val="2"/>
        <charset val="186"/>
        <scheme val="minor"/>
      </rPr>
      <t xml:space="preserve"> apakšpunkta prasību</t>
    </r>
  </si>
  <si>
    <r>
      <t xml:space="preserve">Iegādājoties liellopu aknas </t>
    </r>
    <r>
      <rPr>
        <b/>
        <sz val="11"/>
        <color theme="1"/>
        <rFont val="Calibri"/>
        <family val="2"/>
        <charset val="186"/>
        <scheme val="minor"/>
      </rPr>
      <t>100 %</t>
    </r>
    <r>
      <rPr>
        <sz val="11"/>
        <color theme="1"/>
        <rFont val="Calibri"/>
        <family val="2"/>
        <charset val="186"/>
        <scheme val="minor"/>
      </rPr>
      <t xml:space="preserve">  no minētā produkta apjoma jābūt ražotam atbilstoši BL metodēm </t>
    </r>
  </si>
  <si>
    <t xml:space="preserve"> Gaļa, subprodukti un gaļas pārstrādes produkti </t>
  </si>
  <si>
    <t>Cūkgaļa, lāpstiņas daļa</t>
  </si>
  <si>
    <t>Cūkgaļa, šķiņķis</t>
  </si>
  <si>
    <t>Cūkgaļa, muguras daļa (karbonāde)</t>
  </si>
  <si>
    <t>Cūkgaļa, kakla karbonāde</t>
  </si>
  <si>
    <t xml:space="preserve">Desa, vārītā </t>
  </si>
  <si>
    <t xml:space="preserve">Cīsiņi (liellopa vai cūkas gaļas) </t>
  </si>
  <si>
    <t>Saskaņā ar 1.1.3. apakšpunkta prasību</t>
  </si>
  <si>
    <r>
      <t xml:space="preserve">Iegādājoties šajā sarakstā norādītos 2. iepirkuma daļas produktus, tiem  jāatbilst NPKS prasībām, kas ir </t>
    </r>
    <r>
      <rPr>
        <b/>
        <i/>
        <sz val="11"/>
        <rFont val="Calibri"/>
        <family val="2"/>
        <charset val="186"/>
        <scheme val="minor"/>
      </rPr>
      <t>71.18 %</t>
    </r>
    <r>
      <rPr>
        <i/>
        <sz val="11"/>
        <rFont val="Calibri"/>
        <family val="2"/>
        <charset val="186"/>
        <scheme val="minor"/>
      </rPr>
      <t xml:space="preserve"> no visa šīs daļas produktu ieplānotā apjoma</t>
    </r>
  </si>
  <si>
    <t xml:space="preserve">Gaļa, subprodukti un gaļas pārstrādes produkti </t>
  </si>
  <si>
    <t>2.2.pielikums 
atklāta konkursa „Pārtikas produktu (svaiga 
atdzesēta cūkgaļa, svaiga atdzesēta liellopu gaļa un 
subprodukti, gaļas pārstrādes produkti) piegāde  
Rīgas pilsētas izglītības iestādēm” nolikumam
(iepirkuma identifikācijas Nr. RD IKSD 2021/25)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</si>
</sst>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color rgb="FFFF0000"/>
      <name val="Calibri"/>
      <family val="2"/>
      <charset val="186"/>
      <scheme val="minor"/>
    </font>
    <font>
      <i/>
      <sz val="12"/>
      <color rgb="FFFF0000"/>
      <name val="Calibri"/>
      <family val="2"/>
      <charset val="186"/>
      <scheme val="minor"/>
    </font>
    <font>
      <i/>
      <sz val="11"/>
      <name val="Calibri"/>
      <family val="2"/>
      <charset val="186"/>
      <scheme val="minor"/>
    </font>
    <font>
      <b/>
      <i/>
      <sz val="11"/>
      <name val="Calibri"/>
      <family val="2"/>
      <charset val="186"/>
      <scheme val="minor"/>
    </font>
    <font>
      <i/>
      <sz val="10"/>
      <color theme="1"/>
      <name val="Calibri"/>
      <family val="2"/>
      <charset val="186"/>
      <scheme val="minor"/>
    </font>
    <font>
      <b/>
      <sz val="10"/>
      <name val="Arial"/>
      <family val="2"/>
      <charset val="186"/>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1" fillId="0" borderId="0" xfId="0" applyFont="1"/>
    <xf numFmtId="0" fontId="4" fillId="0" borderId="0" xfId="0" applyFont="1"/>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2" xfId="0" applyFont="1" applyFill="1" applyBorder="1" applyAlignment="1">
      <alignment horizontal="center" vertical="center" wrapText="1"/>
    </xf>
    <xf numFmtId="0" fontId="1" fillId="3" borderId="5" xfId="0" applyFont="1" applyFill="1" applyBorder="1" applyAlignment="1">
      <alignment horizontal="center"/>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2" fontId="1" fillId="0" borderId="0" xfId="0" applyNumberFormat="1" applyFont="1" applyFill="1" applyBorder="1" applyAlignment="1">
      <alignment horizontal="center" vertical="center"/>
    </xf>
    <xf numFmtId="0" fontId="13" fillId="0" borderId="0" xfId="0" applyFont="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applyBorder="1"/>
    <xf numFmtId="2" fontId="12" fillId="0" borderId="0" xfId="0" applyNumberFormat="1" applyFont="1" applyFill="1" applyBorder="1" applyAlignment="1">
      <alignment horizontal="center" vertical="center"/>
    </xf>
    <xf numFmtId="2" fontId="9" fillId="4" borderId="11" xfId="0" applyNumberFormat="1" applyFont="1" applyFill="1" applyBorder="1" applyAlignment="1">
      <alignment horizontal="center" vertical="center"/>
    </xf>
    <xf numFmtId="2" fontId="9" fillId="4" borderId="7" xfId="0" applyNumberFormat="1" applyFont="1" applyFill="1" applyBorder="1" applyAlignment="1">
      <alignment horizontal="center" vertical="center"/>
    </xf>
    <xf numFmtId="2" fontId="9" fillId="4" borderId="4" xfId="0" applyNumberFormat="1" applyFont="1" applyFill="1" applyBorder="1" applyAlignment="1">
      <alignment horizontal="center" vertical="center"/>
    </xf>
    <xf numFmtId="0" fontId="14" fillId="0" borderId="0" xfId="0" applyFont="1" applyAlignment="1">
      <alignment horizontal="center" vertical="center"/>
    </xf>
    <xf numFmtId="2"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pplyAlignment="1">
      <alignment horizontal="center" vertical="center"/>
    </xf>
    <xf numFmtId="0" fontId="16" fillId="0" borderId="0" xfId="0" applyFont="1"/>
    <xf numFmtId="2" fontId="0" fillId="0" borderId="10" xfId="0" applyNumberFormat="1" applyFont="1" applyBorder="1" applyAlignment="1">
      <alignment horizontal="center" vertical="center"/>
    </xf>
    <xf numFmtId="0" fontId="1" fillId="0" borderId="34" xfId="0" applyFont="1" applyBorder="1" applyAlignment="1">
      <alignment horizontal="center" vertical="center"/>
    </xf>
    <xf numFmtId="2" fontId="0" fillId="0" borderId="15" xfId="0" applyNumberFormat="1" applyFont="1" applyBorder="1" applyAlignment="1">
      <alignment horizontal="center" vertical="center"/>
    </xf>
    <xf numFmtId="2" fontId="6" fillId="0" borderId="10" xfId="0" applyNumberFormat="1" applyFont="1" applyFill="1" applyBorder="1" applyAlignment="1">
      <alignment horizontal="center" vertical="center" wrapText="1"/>
    </xf>
    <xf numFmtId="0" fontId="0" fillId="0" borderId="15" xfId="0" applyBorder="1" applyAlignment="1">
      <alignment vertical="center" wrapText="1"/>
    </xf>
    <xf numFmtId="0" fontId="1" fillId="5" borderId="28" xfId="0" applyFont="1" applyFill="1" applyBorder="1" applyAlignment="1">
      <alignment horizontal="left" vertical="center"/>
    </xf>
    <xf numFmtId="0" fontId="1" fillId="5" borderId="29" xfId="0" applyFont="1" applyFill="1" applyBorder="1" applyAlignment="1">
      <alignment horizontal="left" vertical="center"/>
    </xf>
    <xf numFmtId="0" fontId="1" fillId="5" borderId="35" xfId="0" applyFont="1" applyFill="1" applyBorder="1" applyAlignment="1">
      <alignment horizontal="left" vertical="center" wrapText="1"/>
    </xf>
    <xf numFmtId="49" fontId="17" fillId="5" borderId="29" xfId="0" applyNumberFormat="1" applyFont="1" applyFill="1" applyBorder="1" applyAlignment="1">
      <alignment horizontal="left" vertical="center" wrapText="1"/>
    </xf>
    <xf numFmtId="49" fontId="17" fillId="5" borderId="30" xfId="0" applyNumberFormat="1" applyFont="1" applyFill="1" applyBorder="1" applyAlignment="1">
      <alignment horizontal="left" vertical="center" wrapText="1"/>
    </xf>
    <xf numFmtId="0" fontId="0" fillId="0" borderId="22" xfId="0" applyBorder="1" applyAlignment="1">
      <alignment wrapText="1"/>
    </xf>
    <xf numFmtId="49" fontId="17" fillId="5" borderId="14" xfId="0" applyNumberFormat="1" applyFont="1" applyFill="1" applyBorder="1" applyAlignment="1">
      <alignment horizontal="center" vertical="center" wrapText="1"/>
    </xf>
    <xf numFmtId="49" fontId="17" fillId="5" borderId="13" xfId="0" applyNumberFormat="1" applyFont="1" applyFill="1" applyBorder="1" applyAlignment="1">
      <alignment horizontal="center" vertical="center" wrapText="1"/>
    </xf>
    <xf numFmtId="0" fontId="1" fillId="5" borderId="14" xfId="0" applyFont="1" applyFill="1" applyBorder="1" applyAlignment="1">
      <alignment horizontal="center"/>
    </xf>
    <xf numFmtId="0" fontId="1" fillId="5" borderId="13" xfId="0" applyFont="1" applyFill="1" applyBorder="1" applyAlignment="1">
      <alignment horizont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0" borderId="0" xfId="0" applyFont="1" applyBorder="1" applyAlignment="1">
      <alignment horizontal="center"/>
    </xf>
    <xf numFmtId="0" fontId="3" fillId="2" borderId="14"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0" fillId="0" borderId="0" xfId="0" applyAlignment="1">
      <alignment horizontal="right" wrapText="1"/>
    </xf>
    <xf numFmtId="0" fontId="0" fillId="0" borderId="0" xfId="0" applyAlignment="1">
      <alignment horizontal="right"/>
    </xf>
    <xf numFmtId="0" fontId="10" fillId="0" borderId="0" xfId="0" applyFont="1" applyAlignment="1">
      <alignment horizontal="left" wrapText="1"/>
    </xf>
    <xf numFmtId="0" fontId="11" fillId="0" borderId="0" xfId="0" applyFont="1" applyAlignment="1">
      <alignment horizontal="left" wrapText="1"/>
    </xf>
    <xf numFmtId="0" fontId="3" fillId="2" borderId="14"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 fillId="0" borderId="32" xfId="0" applyFont="1" applyBorder="1" applyAlignment="1">
      <alignment horizontal="center"/>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49" fontId="7" fillId="0" borderId="26"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27" xfId="0" applyNumberFormat="1"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0" fillId="0" borderId="29" xfId="0" applyBorder="1" applyAlignment="1">
      <alignment vertical="center"/>
    </xf>
    <xf numFmtId="0" fontId="0" fillId="0" borderId="36" xfId="0" applyBorder="1" applyAlignment="1">
      <alignment horizontal="center" vertical="center" wrapText="1"/>
    </xf>
    <xf numFmtId="0" fontId="0" fillId="0" borderId="30"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6" fillId="0" borderId="29" xfId="0" applyFont="1" applyBorder="1" applyAlignment="1">
      <alignment horizontal="center" vertical="center"/>
    </xf>
    <xf numFmtId="0" fontId="6" fillId="0" borderId="36" xfId="0" applyFont="1" applyBorder="1" applyAlignment="1">
      <alignment horizontal="center" vertical="center"/>
    </xf>
    <xf numFmtId="2" fontId="1" fillId="4" borderId="30" xfId="0" applyNumberFormat="1" applyFont="1" applyFill="1" applyBorder="1" applyAlignment="1">
      <alignment horizontal="center" vertical="center"/>
    </xf>
    <xf numFmtId="49" fontId="6" fillId="0" borderId="8" xfId="0" applyNumberFormat="1" applyFont="1" applyBorder="1" applyAlignment="1">
      <alignment horizontal="left" vertical="center" wrapText="1"/>
    </xf>
    <xf numFmtId="49" fontId="14" fillId="0" borderId="14" xfId="0" applyNumberFormat="1" applyFont="1" applyBorder="1" applyAlignment="1">
      <alignment horizontal="left" vertical="center" wrapText="1"/>
    </xf>
    <xf numFmtId="49" fontId="14" fillId="0" borderId="13" xfId="0" applyNumberFormat="1"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14" fillId="0" borderId="23" xfId="0" applyNumberFormat="1" applyFont="1" applyBorder="1" applyAlignment="1">
      <alignment horizontal="left" vertical="center" wrapText="1"/>
    </xf>
    <xf numFmtId="49" fontId="14" fillId="0" borderId="31" xfId="0" applyNumberFormat="1" applyFont="1" applyBorder="1" applyAlignment="1">
      <alignment horizontal="left" vertical="center" wrapText="1"/>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49" fontId="6" fillId="0" borderId="2"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26"/>
  <sheetViews>
    <sheetView tabSelected="1" view="pageBreakPreview" zoomScale="60" zoomScaleNormal="80" workbookViewId="0">
      <selection activeCell="J23" sqref="J23"/>
    </sheetView>
  </sheetViews>
  <sheetFormatPr defaultRowHeight="14.4" x14ac:dyDescent="0.3"/>
  <cols>
    <col min="1" max="1" width="3.5546875" customWidth="1"/>
    <col min="2" max="2" width="27.109375" customWidth="1"/>
    <col min="3" max="3" width="19.33203125" customWidth="1"/>
    <col min="4" max="4" width="18" customWidth="1"/>
    <col min="5" max="6" width="19" customWidth="1"/>
    <col min="7" max="7" width="17.33203125" customWidth="1"/>
    <col min="8" max="8" width="14.44140625" customWidth="1"/>
    <col min="9" max="9" width="16.33203125" customWidth="1"/>
    <col min="10" max="10" width="32.109375" customWidth="1"/>
    <col min="11" max="11" width="0.44140625" customWidth="1"/>
    <col min="12" max="12" width="10.109375" customWidth="1"/>
    <col min="13" max="14" width="8.44140625" customWidth="1"/>
  </cols>
  <sheetData>
    <row r="1" spans="1:14" ht="93.6" customHeight="1" x14ac:dyDescent="0.3">
      <c r="A1" s="14"/>
      <c r="B1" s="16"/>
      <c r="C1" s="14"/>
      <c r="D1" s="14"/>
      <c r="E1" s="14"/>
      <c r="F1" s="14"/>
      <c r="G1" s="14"/>
      <c r="H1" s="14"/>
      <c r="I1" s="14"/>
      <c r="J1" s="55" t="s">
        <v>46</v>
      </c>
      <c r="K1" s="56"/>
      <c r="L1" s="56"/>
      <c r="M1" s="56"/>
      <c r="N1" s="56"/>
    </row>
    <row r="2" spans="1:14" ht="18" x14ac:dyDescent="0.35">
      <c r="B2" s="2" t="s">
        <v>26</v>
      </c>
    </row>
    <row r="3" spans="1:14" ht="52.95" customHeight="1" x14ac:dyDescent="0.35">
      <c r="B3" s="57" t="s">
        <v>12</v>
      </c>
      <c r="C3" s="58"/>
      <c r="D3" s="58"/>
      <c r="E3" s="58"/>
      <c r="F3" s="58"/>
      <c r="G3" s="58"/>
      <c r="H3" s="58"/>
      <c r="I3" s="58"/>
      <c r="J3" s="58"/>
      <c r="K3" s="58"/>
      <c r="L3" s="58"/>
      <c r="M3" s="58"/>
      <c r="N3" s="58"/>
    </row>
    <row r="4" spans="1:14" ht="18" x14ac:dyDescent="0.35">
      <c r="B4" s="2"/>
    </row>
    <row r="5" spans="1:14" x14ac:dyDescent="0.3">
      <c r="B5" s="1" t="s">
        <v>4</v>
      </c>
    </row>
    <row r="6" spans="1:14" ht="15" thickBot="1" x14ac:dyDescent="0.35">
      <c r="B6" s="1"/>
      <c r="G6" s="63"/>
      <c r="H6" s="63"/>
      <c r="I6" s="63"/>
      <c r="J6" s="47"/>
      <c r="K6" s="47"/>
      <c r="L6" s="47"/>
      <c r="M6" s="47"/>
      <c r="N6" s="47"/>
    </row>
    <row r="7" spans="1:14" ht="73.5" customHeight="1" x14ac:dyDescent="0.3">
      <c r="B7" s="59" t="s">
        <v>2</v>
      </c>
      <c r="C7" s="61" t="s">
        <v>31</v>
      </c>
      <c r="D7" s="52" t="s">
        <v>13</v>
      </c>
      <c r="E7" s="51" t="s">
        <v>14</v>
      </c>
      <c r="F7" s="52"/>
      <c r="G7" s="7" t="s">
        <v>8</v>
      </c>
      <c r="H7" s="48" t="s">
        <v>9</v>
      </c>
      <c r="I7" s="49"/>
      <c r="J7" s="46"/>
      <c r="K7" s="46"/>
      <c r="L7" s="18"/>
      <c r="M7" s="46"/>
      <c r="N7" s="46"/>
    </row>
    <row r="8" spans="1:14" ht="31.5" customHeight="1" thickBot="1" x14ac:dyDescent="0.35">
      <c r="B8" s="60"/>
      <c r="C8" s="62"/>
      <c r="D8" s="54"/>
      <c r="E8" s="53"/>
      <c r="F8" s="54"/>
      <c r="G8" s="8" t="s">
        <v>1</v>
      </c>
      <c r="H8" s="5" t="s">
        <v>1</v>
      </c>
      <c r="I8" s="6" t="s">
        <v>0</v>
      </c>
      <c r="J8" s="19"/>
      <c r="K8" s="19"/>
      <c r="L8" s="19"/>
      <c r="M8" s="19"/>
      <c r="N8" s="19"/>
    </row>
    <row r="9" spans="1:14" ht="60" customHeight="1" thickBot="1" x14ac:dyDescent="0.35">
      <c r="A9" s="4">
        <v>1</v>
      </c>
      <c r="B9" s="74" t="s">
        <v>32</v>
      </c>
      <c r="C9" s="75" t="s">
        <v>36</v>
      </c>
      <c r="D9" s="76" t="s">
        <v>34</v>
      </c>
      <c r="E9" s="77" t="s">
        <v>35</v>
      </c>
      <c r="F9" s="78"/>
      <c r="G9" s="79">
        <v>30</v>
      </c>
      <c r="H9" s="80">
        <v>30</v>
      </c>
      <c r="I9" s="81">
        <f>H9*100/G9</f>
        <v>100</v>
      </c>
      <c r="J9" s="17"/>
      <c r="K9" s="15"/>
      <c r="L9" s="17"/>
      <c r="M9" s="17"/>
      <c r="N9" s="15"/>
    </row>
    <row r="10" spans="1:14" ht="34.5" customHeight="1" x14ac:dyDescent="0.3">
      <c r="A10" s="4"/>
      <c r="B10" s="9"/>
      <c r="C10" s="10"/>
      <c r="D10" s="11"/>
      <c r="E10" s="12"/>
      <c r="F10" s="12"/>
      <c r="G10" s="13"/>
      <c r="H10" s="13"/>
      <c r="I10" s="15"/>
      <c r="J10" s="20"/>
      <c r="K10" s="20"/>
      <c r="L10" s="20"/>
      <c r="M10" s="20"/>
      <c r="N10" s="20"/>
    </row>
    <row r="11" spans="1:14" x14ac:dyDescent="0.3">
      <c r="B11" s="1" t="s">
        <v>3</v>
      </c>
      <c r="D11" s="3"/>
      <c r="E11" s="3"/>
      <c r="F11" s="3"/>
      <c r="J11" s="20"/>
      <c r="K11" s="20"/>
      <c r="L11" s="20"/>
      <c r="M11" s="20"/>
      <c r="N11" s="20"/>
    </row>
    <row r="12" spans="1:14" ht="15" thickBot="1" x14ac:dyDescent="0.35">
      <c r="B12" s="1"/>
      <c r="D12" s="3"/>
      <c r="E12" s="3"/>
      <c r="F12" s="3"/>
      <c r="G12" s="50"/>
      <c r="H12" s="50"/>
      <c r="I12" s="50"/>
      <c r="J12" s="47"/>
      <c r="K12" s="47"/>
      <c r="L12" s="47"/>
      <c r="M12" s="47"/>
      <c r="N12" s="47"/>
    </row>
    <row r="13" spans="1:14" ht="60" customHeight="1" x14ac:dyDescent="0.3">
      <c r="B13" s="70" t="s">
        <v>2</v>
      </c>
      <c r="C13" s="61" t="s">
        <v>31</v>
      </c>
      <c r="D13" s="72" t="s">
        <v>6</v>
      </c>
      <c r="E13" s="51" t="s">
        <v>7</v>
      </c>
      <c r="F13" s="52"/>
      <c r="G13" s="7" t="s">
        <v>10</v>
      </c>
      <c r="H13" s="48" t="s">
        <v>11</v>
      </c>
      <c r="I13" s="49"/>
      <c r="J13" s="46"/>
      <c r="K13" s="46"/>
      <c r="L13" s="18"/>
      <c r="M13" s="46"/>
      <c r="N13" s="46"/>
    </row>
    <row r="14" spans="1:14" ht="15" thickBot="1" x14ac:dyDescent="0.35">
      <c r="B14" s="71"/>
      <c r="C14" s="62"/>
      <c r="D14" s="73"/>
      <c r="E14" s="53"/>
      <c r="F14" s="54"/>
      <c r="G14" s="8" t="s">
        <v>5</v>
      </c>
      <c r="H14" s="5" t="s">
        <v>5</v>
      </c>
      <c r="I14" s="6" t="s">
        <v>0</v>
      </c>
      <c r="J14" s="19"/>
      <c r="K14" s="19"/>
      <c r="L14" s="19"/>
      <c r="M14" s="19"/>
      <c r="N14" s="19"/>
    </row>
    <row r="15" spans="1:14" ht="14.4" customHeight="1" x14ac:dyDescent="0.3">
      <c r="A15" s="25">
        <v>1</v>
      </c>
      <c r="B15" s="93" t="s">
        <v>37</v>
      </c>
      <c r="C15" s="64" t="s">
        <v>33</v>
      </c>
      <c r="D15" s="67" t="s">
        <v>43</v>
      </c>
      <c r="E15" s="83" t="s">
        <v>44</v>
      </c>
      <c r="F15" s="84"/>
      <c r="G15" s="85">
        <v>60</v>
      </c>
      <c r="H15" s="86">
        <v>60</v>
      </c>
      <c r="I15" s="24">
        <f t="shared" ref="I15:I20" si="0">H15*100/G15</f>
        <v>100</v>
      </c>
      <c r="J15" s="28"/>
      <c r="K15" s="26"/>
      <c r="L15" s="28"/>
      <c r="M15" s="28"/>
      <c r="N15" s="21"/>
    </row>
    <row r="16" spans="1:14" x14ac:dyDescent="0.3">
      <c r="A16" s="25">
        <v>2</v>
      </c>
      <c r="B16" s="82" t="s">
        <v>38</v>
      </c>
      <c r="C16" s="65"/>
      <c r="D16" s="68"/>
      <c r="E16" s="87"/>
      <c r="F16" s="88"/>
      <c r="G16" s="89">
        <v>4200</v>
      </c>
      <c r="H16" s="90">
        <v>4200</v>
      </c>
      <c r="I16" s="22">
        <f t="shared" si="0"/>
        <v>100</v>
      </c>
      <c r="J16" s="28"/>
      <c r="K16" s="26"/>
      <c r="L16" s="28"/>
      <c r="M16" s="28"/>
      <c r="N16" s="21"/>
    </row>
    <row r="17" spans="1:14" ht="28.8" x14ac:dyDescent="0.3">
      <c r="A17" s="25">
        <v>3</v>
      </c>
      <c r="B17" s="82" t="s">
        <v>39</v>
      </c>
      <c r="C17" s="65"/>
      <c r="D17" s="68"/>
      <c r="E17" s="87"/>
      <c r="F17" s="88"/>
      <c r="G17" s="89">
        <v>130</v>
      </c>
      <c r="H17" s="90">
        <v>130</v>
      </c>
      <c r="I17" s="22">
        <f t="shared" si="0"/>
        <v>100</v>
      </c>
      <c r="J17" s="28"/>
      <c r="K17" s="26"/>
      <c r="L17" s="28"/>
      <c r="M17" s="28"/>
      <c r="N17" s="21"/>
    </row>
    <row r="18" spans="1:14" ht="15" customHeight="1" x14ac:dyDescent="0.3">
      <c r="A18" s="25">
        <v>4</v>
      </c>
      <c r="B18" s="82" t="s">
        <v>40</v>
      </c>
      <c r="C18" s="65"/>
      <c r="D18" s="68"/>
      <c r="E18" s="87"/>
      <c r="F18" s="88"/>
      <c r="G18" s="89">
        <v>80</v>
      </c>
      <c r="H18" s="90">
        <v>80</v>
      </c>
      <c r="I18" s="22">
        <f t="shared" si="0"/>
        <v>100</v>
      </c>
      <c r="J18" s="29"/>
      <c r="K18" s="26"/>
      <c r="L18" s="29"/>
      <c r="M18" s="29"/>
      <c r="N18" s="15"/>
    </row>
    <row r="19" spans="1:14" x14ac:dyDescent="0.3">
      <c r="A19" s="25">
        <v>5</v>
      </c>
      <c r="B19" s="82" t="s">
        <v>41</v>
      </c>
      <c r="C19" s="65"/>
      <c r="D19" s="68"/>
      <c r="E19" s="87"/>
      <c r="F19" s="88"/>
      <c r="G19" s="89">
        <v>185</v>
      </c>
      <c r="H19" s="90">
        <v>185</v>
      </c>
      <c r="I19" s="22">
        <f t="shared" si="0"/>
        <v>100</v>
      </c>
      <c r="J19" s="29"/>
      <c r="K19" s="26"/>
      <c r="L19" s="29"/>
      <c r="M19" s="29"/>
      <c r="N19" s="15"/>
    </row>
    <row r="20" spans="1:14" ht="27.75" customHeight="1" thickBot="1" x14ac:dyDescent="0.35">
      <c r="A20" s="25">
        <v>6</v>
      </c>
      <c r="B20" s="94" t="s">
        <v>42</v>
      </c>
      <c r="C20" s="66"/>
      <c r="D20" s="69"/>
      <c r="E20" s="95"/>
      <c r="F20" s="96"/>
      <c r="G20" s="91">
        <v>556</v>
      </c>
      <c r="H20" s="92">
        <v>556</v>
      </c>
      <c r="I20" s="23">
        <f t="shared" si="0"/>
        <v>100</v>
      </c>
      <c r="J20" s="29"/>
      <c r="K20" s="26"/>
      <c r="L20" s="29"/>
      <c r="M20" s="29"/>
      <c r="N20" s="15"/>
    </row>
    <row r="21" spans="1:14" x14ac:dyDescent="0.3">
      <c r="D21" s="3"/>
      <c r="E21" s="3"/>
      <c r="F21" s="3"/>
    </row>
    <row r="22" spans="1:14" ht="15" thickBot="1" x14ac:dyDescent="0.35">
      <c r="B22" s="27" t="s">
        <v>29</v>
      </c>
      <c r="D22" s="3"/>
      <c r="E22" s="3"/>
      <c r="F22" s="3"/>
    </row>
    <row r="23" spans="1:14" ht="15" thickBot="1" x14ac:dyDescent="0.35">
      <c r="D23" s="42" t="s">
        <v>16</v>
      </c>
      <c r="E23" s="43"/>
      <c r="F23" s="44" t="s">
        <v>17</v>
      </c>
      <c r="G23" s="45"/>
      <c r="H23" s="44" t="s">
        <v>19</v>
      </c>
      <c r="I23" s="45"/>
    </row>
    <row r="24" spans="1:14" ht="89.4" customHeight="1" thickBot="1" x14ac:dyDescent="0.35">
      <c r="B24" s="37" t="s">
        <v>28</v>
      </c>
      <c r="C24" s="38" t="s">
        <v>15</v>
      </c>
      <c r="D24" s="39" t="s">
        <v>20</v>
      </c>
      <c r="E24" s="40" t="s">
        <v>30</v>
      </c>
      <c r="F24" s="39" t="s">
        <v>21</v>
      </c>
      <c r="G24" s="40" t="s">
        <v>22</v>
      </c>
      <c r="H24" s="39" t="s">
        <v>23</v>
      </c>
      <c r="I24" s="40" t="s">
        <v>24</v>
      </c>
      <c r="J24" s="36" t="s">
        <v>18</v>
      </c>
    </row>
    <row r="25" spans="1:14" ht="132" customHeight="1" x14ac:dyDescent="0.3">
      <c r="B25" s="35" t="s">
        <v>45</v>
      </c>
      <c r="C25" s="32">
        <v>7321</v>
      </c>
      <c r="D25" s="33">
        <f>SUM(H9)</f>
        <v>30</v>
      </c>
      <c r="E25" s="34">
        <f t="shared" ref="E25" si="1">D25*100/C25</f>
        <v>0.40978008468788418</v>
      </c>
      <c r="F25" s="33">
        <f>SUM(H15:H20)</f>
        <v>5211</v>
      </c>
      <c r="G25" s="31">
        <f>F25*100/C25</f>
        <v>71.178800710285486</v>
      </c>
      <c r="H25" s="33">
        <f>C25-D25-F25</f>
        <v>2080</v>
      </c>
      <c r="I25" s="31">
        <f>H25*100/C25</f>
        <v>28.411419205026636</v>
      </c>
      <c r="J25" s="41" t="s">
        <v>25</v>
      </c>
    </row>
    <row r="26" spans="1:14" x14ac:dyDescent="0.3">
      <c r="B26" s="30" t="s">
        <v>27</v>
      </c>
    </row>
  </sheetData>
  <mergeCells count="29">
    <mergeCell ref="C15:C20"/>
    <mergeCell ref="D15:D20"/>
    <mergeCell ref="E15:F20"/>
    <mergeCell ref="E9:F9"/>
    <mergeCell ref="B13:B14"/>
    <mergeCell ref="C13:C14"/>
    <mergeCell ref="D13:D14"/>
    <mergeCell ref="J1:N1"/>
    <mergeCell ref="L6:N6"/>
    <mergeCell ref="J7:K7"/>
    <mergeCell ref="M7:N7"/>
    <mergeCell ref="B3:N3"/>
    <mergeCell ref="B7:B8"/>
    <mergeCell ref="C7:C8"/>
    <mergeCell ref="D7:D8"/>
    <mergeCell ref="H7:I7"/>
    <mergeCell ref="E7:F8"/>
    <mergeCell ref="J6:K6"/>
    <mergeCell ref="G6:I6"/>
    <mergeCell ref="D23:E23"/>
    <mergeCell ref="F23:G23"/>
    <mergeCell ref="H23:I23"/>
    <mergeCell ref="M13:N13"/>
    <mergeCell ref="J12:K12"/>
    <mergeCell ref="L12:N12"/>
    <mergeCell ref="J13:K13"/>
    <mergeCell ref="H13:I13"/>
    <mergeCell ref="G12:I12"/>
    <mergeCell ref="E13:F14"/>
  </mergeCells>
  <pageMargins left="0.31496062992125984" right="0.31496062992125984" top="0.15748031496062992" bottom="0.15748031496062992" header="0.31496062992125984" footer="0.31496062992125984"/>
  <pageSetup paperSize="9" scale="65" orientation="landscape" r:id="rId1"/>
  <rowBreaks count="1" manualBreakCount="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2021-07-13T08:41:32Z</cp:lastPrinted>
  <dcterms:created xsi:type="dcterms:W3CDTF">2020-10-05T10:58:07Z</dcterms:created>
  <dcterms:modified xsi:type="dcterms:W3CDTF">2021-11-04T08:35:39Z</dcterms:modified>
</cp:coreProperties>
</file>