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aiss\IJSD\Katls\Nodalas\Iepirkumu_Nodala\2021.gads\2021_26_Pārtika_PIENS_un_DĀRZENI_atkartoti\"/>
    </mc:Choice>
  </mc:AlternateContent>
  <xr:revisionPtr revIDLastSave="0" documentId="13_ncr:1_{B534CFD7-4F30-48BE-A93C-BF7EB568F1E5}" xr6:coauthVersionLast="46" xr6:coauthVersionMax="46" xr10:uidLastSave="{00000000-0000-0000-0000-000000000000}"/>
  <bookViews>
    <workbookView xWindow="-108" yWindow="-108" windowWidth="23256" windowHeight="12576" xr2:uid="{6BCEFFAD-FD5E-49FF-87FE-4AA804A3B6A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1" l="1"/>
  <c r="E57" i="1" s="1"/>
  <c r="D58" i="1"/>
  <c r="F58" i="1"/>
  <c r="G58" i="1" s="1"/>
  <c r="H57" i="1"/>
  <c r="I57" i="1" s="1"/>
  <c r="C59" i="1"/>
  <c r="J58" i="1" l="1"/>
  <c r="K58" i="1" s="1"/>
  <c r="E58" i="1"/>
  <c r="J57" i="1"/>
  <c r="K57" i="1" s="1"/>
  <c r="I51" i="1"/>
  <c r="I49" i="1" l="1"/>
  <c r="I50" i="1"/>
  <c r="I41" i="1"/>
  <c r="I42" i="1"/>
  <c r="I43" i="1"/>
  <c r="I29" i="1" l="1"/>
  <c r="I11" i="1"/>
  <c r="I12" i="1"/>
  <c r="I13" i="1"/>
  <c r="I14" i="1"/>
  <c r="I15" i="1"/>
  <c r="I16" i="1"/>
  <c r="I26" i="1" l="1"/>
  <c r="I25" i="1"/>
  <c r="I31" i="1"/>
  <c r="I32" i="1"/>
  <c r="I33" i="1"/>
  <c r="I34" i="1"/>
  <c r="I23" i="1"/>
  <c r="I45" i="1"/>
  <c r="I46" i="1"/>
  <c r="I47" i="1"/>
  <c r="I48" i="1"/>
  <c r="I44" i="1"/>
  <c r="I10" i="1"/>
  <c r="I9" i="1"/>
</calcChain>
</file>

<file path=xl/sharedStrings.xml><?xml version="1.0" encoding="utf-8"?>
<sst xmlns="http://schemas.openxmlformats.org/spreadsheetml/2006/main" count="111" uniqueCount="94">
  <si>
    <t>%</t>
  </si>
  <si>
    <t>Litri/kg</t>
  </si>
  <si>
    <t>Iepirkuma daļa</t>
  </si>
  <si>
    <t>Produkta nosaukums</t>
  </si>
  <si>
    <t>Produkti, kuriem jābūt ražotiem saskaņā ar integrētās ražošanas kritērijiem (LPIA):</t>
  </si>
  <si>
    <t>Burkāni IX-X</t>
  </si>
  <si>
    <t>Burkāni  I – III</t>
  </si>
  <si>
    <t>Bietes VIII – X</t>
  </si>
  <si>
    <t>Bietes XI – XII</t>
  </si>
  <si>
    <t>Ķiploki VII – IX</t>
  </si>
  <si>
    <t>Ķirbji VIII – IX</t>
  </si>
  <si>
    <t>Kabači VII - IX</t>
  </si>
  <si>
    <t>Burkāni XI – XII</t>
  </si>
  <si>
    <t>Bietes I – III</t>
  </si>
  <si>
    <t>Gurķi  VI – IX</t>
  </si>
  <si>
    <t>Produkti, kuriem jābūt ražotiem saskaņā ar Latvijas nacionālās pārtikas kvalitātes shēmas prasībām (NPKS):</t>
  </si>
  <si>
    <t>1. iepirkuma daļa. Piens un piena produkti</t>
  </si>
  <si>
    <t>Siers ķimeņu</t>
  </si>
  <si>
    <t>Produkti, kuriem jābūt ražotiem atbilstoši bioloģiskās lauksaimniecības metodēm (BL):</t>
  </si>
  <si>
    <r>
      <t xml:space="preserve">Saskaņā ar </t>
    </r>
    <r>
      <rPr>
        <b/>
        <sz val="11"/>
        <color theme="1"/>
        <rFont val="Calibri"/>
        <family val="2"/>
        <charset val="186"/>
        <scheme val="minor"/>
      </rPr>
      <t>1.1.1.a.</t>
    </r>
    <r>
      <rPr>
        <sz val="11"/>
        <color theme="1"/>
        <rFont val="Calibri"/>
        <family val="2"/>
        <charset val="186"/>
        <scheme val="minor"/>
      </rPr>
      <t xml:space="preserve"> apakšpunkta prasību</t>
    </r>
  </si>
  <si>
    <r>
      <t xml:space="preserve">Saskaņā ar </t>
    </r>
    <r>
      <rPr>
        <b/>
        <sz val="11"/>
        <color theme="1"/>
        <rFont val="Calibri"/>
        <family val="2"/>
        <charset val="186"/>
        <scheme val="minor"/>
      </rPr>
      <t>1.1.1.b.</t>
    </r>
    <r>
      <rPr>
        <sz val="11"/>
        <color theme="1"/>
        <rFont val="Calibri"/>
        <family val="2"/>
        <charset val="186"/>
        <scheme val="minor"/>
      </rPr>
      <t xml:space="preserve"> apakšpunkta prasību</t>
    </r>
  </si>
  <si>
    <t>Kg</t>
  </si>
  <si>
    <t>Apkopojums par pārtikas produktiem ar atbilstību BL, NPLKS un LPIA prasībām</t>
  </si>
  <si>
    <t>Atsauce uz MK 20.06.2017. noteikumu Nr. 353 1.1. punkta apakšpunktu</t>
  </si>
  <si>
    <t>RD IKSD Tehniskajā specifikācijā iekļautās prasības saskaņā ar MK 20.06.2017. noteikumu Nr. 353 1.1.punktā noteikto</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</si>
  <si>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</si>
  <si>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</si>
  <si>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LPIA produkta apjomu</t>
    </r>
  </si>
  <si>
    <t>LPIA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</si>
  <si>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</si>
  <si>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</si>
  <si>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Biezpiens, pilnpiena, 9% (0,17 -0,28 kg iepakojumā)</t>
  </si>
  <si>
    <t>Biezpiens, pilnpiena
(1 - 5 kg  iepakojumā)</t>
  </si>
  <si>
    <t xml:space="preserve">Biezpiens, vājpiena, 0.5% (0,17-0,28 kg iepakojumā) </t>
  </si>
  <si>
    <t>Biezpiens, vājpiena, 0.5% (1 - 5 kg  iepakojumā)</t>
  </si>
  <si>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</si>
  <si>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</si>
  <si>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</si>
  <si>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r>
      <t xml:space="preserve">Saskaņā ar </t>
    </r>
    <r>
      <rPr>
        <b/>
        <sz val="11"/>
        <rFont val="Calibri"/>
        <family val="2"/>
        <charset val="186"/>
        <scheme val="minor"/>
      </rPr>
      <t>1.1.2.</t>
    </r>
    <r>
      <rPr>
        <sz val="11"/>
        <rFont val="Calibri"/>
        <family val="2"/>
        <charset val="186"/>
        <scheme val="minor"/>
      </rPr>
      <t xml:space="preserve"> apakšpunkta prasību</t>
    </r>
  </si>
  <si>
    <r>
      <t xml:space="preserve">Saskaņā ar </t>
    </r>
    <r>
      <rPr>
        <b/>
        <sz val="11"/>
        <rFont val="Calibri Light"/>
        <family val="2"/>
        <charset val="186"/>
        <scheme val="major"/>
      </rPr>
      <t>1.1.3.</t>
    </r>
    <r>
      <rPr>
        <sz val="11"/>
        <rFont val="Calibri Light"/>
        <family val="2"/>
        <charset val="186"/>
        <scheme val="major"/>
      </rPr>
      <t xml:space="preserve"> apakšpunkta prasību</t>
    </r>
  </si>
  <si>
    <t xml:space="preserve">Piens, bioloģiskais, 2-2.5% </t>
  </si>
  <si>
    <t>Kefīrs, bioloģiskais, 2-2.5%</t>
  </si>
  <si>
    <t xml:space="preserve">Krējums, skābais, 25% </t>
  </si>
  <si>
    <t>Sīpoli   IX-X</t>
  </si>
  <si>
    <t xml:space="preserve"> Kartupeļi     IX-X</t>
  </si>
  <si>
    <t>Kāposti galviņu XI – XII</t>
  </si>
  <si>
    <t>Kāposti galviņu  I – V</t>
  </si>
  <si>
    <t>Sīpoli XI – XII</t>
  </si>
  <si>
    <t>Kartupeļi  I – III</t>
  </si>
  <si>
    <t>Kartupeļi    XI – XII</t>
  </si>
  <si>
    <t xml:space="preserve">Sviests, augstākā labuma </t>
  </si>
  <si>
    <t>Piens</t>
  </si>
  <si>
    <t xml:space="preserve">Kefīrs  </t>
  </si>
  <si>
    <t>Krējums, saldais, 35%</t>
  </si>
  <si>
    <t>Krējums, skābais, 15%</t>
  </si>
  <si>
    <r>
      <rPr>
        <b/>
        <sz val="11"/>
        <rFont val="Calibri"/>
        <family val="2"/>
        <charset val="186"/>
        <scheme val="minor"/>
      </rPr>
      <t>17.39 %</t>
    </r>
    <r>
      <rPr>
        <sz val="11"/>
        <rFont val="Calibri"/>
        <family val="2"/>
        <charset val="186"/>
        <scheme val="minor"/>
      </rPr>
      <t xml:space="preserve"> no visa ieplānotā ķiploku apjoma 12 mēnešu laikā</t>
    </r>
  </si>
  <si>
    <r>
      <rPr>
        <b/>
        <sz val="11"/>
        <rFont val="Calibri"/>
        <family val="2"/>
        <charset val="186"/>
        <scheme val="minor"/>
      </rPr>
      <t>29.59 %</t>
    </r>
    <r>
      <rPr>
        <sz val="11"/>
        <rFont val="Calibri"/>
        <family val="2"/>
        <charset val="186"/>
        <scheme val="minor"/>
      </rPr>
      <t xml:space="preserve"> no visa ieplānotā ķirbju apjoma 12 mēnešu laikā</t>
    </r>
  </si>
  <si>
    <r>
      <rPr>
        <b/>
        <sz val="11"/>
        <rFont val="Calibri"/>
        <family val="2"/>
        <charset val="186"/>
        <scheme val="minor"/>
      </rPr>
      <t>37.66 %</t>
    </r>
    <r>
      <rPr>
        <sz val="11"/>
        <rFont val="Calibri"/>
        <family val="2"/>
        <charset val="186"/>
        <scheme val="minor"/>
      </rPr>
      <t xml:space="preserve"> no visa ieplānotā gurķu apjoma 12 mēnešu laikā</t>
    </r>
  </si>
  <si>
    <r>
      <t xml:space="preserve">Iegādājoties pienu un kefīru </t>
    </r>
    <r>
      <rPr>
        <b/>
        <sz val="11"/>
        <color theme="1"/>
        <rFont val="Calibri"/>
        <family val="2"/>
        <charset val="186"/>
        <scheme val="minor"/>
      </rPr>
      <t>vismaz 35 %</t>
    </r>
    <r>
      <rPr>
        <sz val="11"/>
        <color theme="1"/>
        <rFont val="Calibri"/>
        <family val="2"/>
        <charset val="186"/>
        <scheme val="minor"/>
      </rPr>
      <t xml:space="preserve"> no visa piena un kefīra apjoma jābūt ražotiem atbilstoši BL metodēm </t>
    </r>
  </si>
  <si>
    <r>
      <rPr>
        <sz val="11"/>
        <rFont val="Calibri"/>
        <family val="2"/>
        <charset val="186"/>
        <scheme val="minor"/>
      </rPr>
      <t>Iegādājoties kāpostus norādītajos mēnešos, tiem</t>
    </r>
    <r>
      <rPr>
        <b/>
        <sz val="11"/>
        <rFont val="Calibri"/>
        <family val="2"/>
        <charset val="186"/>
        <scheme val="minor"/>
      </rPr>
      <t xml:space="preserve"> </t>
    </r>
    <r>
      <rPr>
        <sz val="11"/>
        <color theme="1"/>
        <rFont val="Calibri"/>
        <family val="2"/>
        <charset val="186"/>
        <scheme val="minor"/>
      </rPr>
      <t xml:space="preserve"> jābūt audzētiem atbilstoši BL metodēm, kas ir </t>
    </r>
    <r>
      <rPr>
        <b/>
        <sz val="11"/>
        <color theme="1"/>
        <rFont val="Calibri"/>
        <family val="2"/>
        <charset val="186"/>
        <scheme val="minor"/>
      </rPr>
      <t>27.70</t>
    </r>
    <r>
      <rPr>
        <sz val="11"/>
        <color theme="1"/>
        <rFont val="Calibri"/>
        <family val="2"/>
        <charset val="186"/>
        <scheme val="minor"/>
      </rPr>
      <t xml:space="preserve"> % no visa ieplānotā kāpostu apjoma 12 mēnešu laikā</t>
    </r>
  </si>
  <si>
    <r>
      <t xml:space="preserve">Iegādājoties sīpolus norādītajos mēnešos, tiem  jābūt audzētiem atbilstoši BL metodēm, kas ir </t>
    </r>
    <r>
      <rPr>
        <b/>
        <sz val="11"/>
        <color theme="1"/>
        <rFont val="Calibri"/>
        <family val="2"/>
        <charset val="186"/>
        <scheme val="minor"/>
      </rPr>
      <t>17.94 %</t>
    </r>
    <r>
      <rPr>
        <sz val="11"/>
        <color theme="1"/>
        <rFont val="Calibri"/>
        <family val="2"/>
        <charset val="186"/>
        <scheme val="minor"/>
      </rPr>
      <t xml:space="preserve"> no visa ieplānotā sīpolu apjoma 12 mēnešu laikā</t>
    </r>
  </si>
  <si>
    <r>
      <t xml:space="preserve">Iegādājoties burkānus norādītajos mēnešos, tiem  jābūt audzētiem atbilstoši BL metodēm, kas ir </t>
    </r>
    <r>
      <rPr>
        <b/>
        <sz val="11"/>
        <color theme="1"/>
        <rFont val="Calibri"/>
        <family val="2"/>
        <charset val="186"/>
        <scheme val="minor"/>
      </rPr>
      <t>17.69 %</t>
    </r>
    <r>
      <rPr>
        <sz val="11"/>
        <color theme="1"/>
        <rFont val="Calibri"/>
        <family val="2"/>
        <charset val="186"/>
        <scheme val="minor"/>
      </rPr>
      <t xml:space="preserve"> no visa ieplānotā burkānu apjoma 12 mēnešu laikā</t>
    </r>
  </si>
  <si>
    <r>
      <t>Iegādājoties bietes norādītajos mēnešos, tiem  jābūt audzētiem atbilstoši BL metodēm, kas ir</t>
    </r>
    <r>
      <rPr>
        <b/>
        <sz val="11"/>
        <color theme="1"/>
        <rFont val="Calibri"/>
        <family val="2"/>
        <charset val="186"/>
        <scheme val="minor"/>
      </rPr>
      <t xml:space="preserve"> 20.31 %</t>
    </r>
    <r>
      <rPr>
        <sz val="11"/>
        <color theme="1"/>
        <rFont val="Calibri"/>
        <family val="2"/>
        <charset val="186"/>
        <scheme val="minor"/>
      </rPr>
      <t xml:space="preserve"> no visa ieplānotā biešu apjoma 12 mēnešu laikā</t>
    </r>
  </si>
  <si>
    <r>
      <t>Iegādājoties kartupeļus norādītajos mēnešos, tiem  jābūt audzētiem atbilstoši BL metodēm, kas ir</t>
    </r>
    <r>
      <rPr>
        <b/>
        <sz val="11"/>
        <color theme="1"/>
        <rFont val="Calibri"/>
        <family val="2"/>
        <charset val="186"/>
        <scheme val="minor"/>
      </rPr>
      <t xml:space="preserve"> 18.84 %</t>
    </r>
    <r>
      <rPr>
        <sz val="11"/>
        <color theme="1"/>
        <rFont val="Calibri"/>
        <family val="2"/>
        <charset val="186"/>
        <scheme val="minor"/>
      </rPr>
      <t xml:space="preserve"> no visa ieplānotā kartupeļu apjoma 12 mēnešu laikā</t>
    </r>
  </si>
  <si>
    <r>
      <t xml:space="preserve">Iegādājoties kabačus, tiem  jābūt audzētiem atbilstoši BL metodēm, kas ir </t>
    </r>
    <r>
      <rPr>
        <b/>
        <sz val="11"/>
        <color theme="1"/>
        <rFont val="Calibri"/>
        <family val="2"/>
        <charset val="186"/>
        <scheme val="minor"/>
      </rPr>
      <t>100 %</t>
    </r>
    <r>
      <rPr>
        <sz val="11"/>
        <color theme="1"/>
        <rFont val="Calibri"/>
        <family val="2"/>
        <charset val="186"/>
        <scheme val="minor"/>
      </rPr>
      <t xml:space="preserve"> no visa ieplānotā kabaču apjoma 12 mēnešu laikā</t>
    </r>
  </si>
  <si>
    <t>Iegādājoties sekojošos produktus norādītajos mēnešos, tiem jābūt audzētiem saskaņā ar LPIA kritērijiem, kas ir:</t>
  </si>
  <si>
    <t>Kāposti galviņu VII – X</t>
  </si>
  <si>
    <r>
      <t xml:space="preserve">Iegādājoties šajā sarakstā norādītos 1. iepirkuma daļas produktus, tiem  jāatbilst NPKS prasībām, kas ir </t>
    </r>
    <r>
      <rPr>
        <b/>
        <i/>
        <sz val="11"/>
        <rFont val="Calibri"/>
        <family val="2"/>
        <charset val="186"/>
        <scheme val="minor"/>
      </rPr>
      <t>65.34 %</t>
    </r>
    <r>
      <rPr>
        <i/>
        <sz val="11"/>
        <rFont val="Calibri"/>
        <family val="2"/>
        <charset val="186"/>
        <scheme val="minor"/>
      </rPr>
      <t xml:space="preserve"> no visa šīs daļas produktu ieplānotā apjoma</t>
    </r>
  </si>
  <si>
    <t>BL, LPIA un NPKS produktu īpatsvars attiecīgajā iepirkuma daļā</t>
  </si>
  <si>
    <t>Kopējais produktu apjoms</t>
  </si>
  <si>
    <t>BL produkti</t>
  </si>
  <si>
    <t>LPIA produkti</t>
  </si>
  <si>
    <t>NPKS produkti</t>
  </si>
  <si>
    <t>Piezīmes</t>
  </si>
  <si>
    <t>Pārējie produkti**</t>
  </si>
  <si>
    <t>Kopā:</t>
  </si>
  <si>
    <t>Kopējais BL produktu apjoms (litri/kg)</t>
  </si>
  <si>
    <t>BL produktu apjoms procentos (%) no kopējā produktu apjoma attiecīgajā iepirkuma daļā</t>
  </si>
  <si>
    <t>Kopējais LPIA produktu apjoms (kg)</t>
  </si>
  <si>
    <t>LPIA produktu apjoms procentos (%) no kopējā produktu apjoma attiecīgajā iepirkuma daļā</t>
  </si>
  <si>
    <t>Kopējais NPKS produktu apjoms (kg)</t>
  </si>
  <si>
    <t>NPKS produktu apjoms procentos (%) no kopējā produktu apjoma attiecīgajā iepirkuma daļā</t>
  </si>
  <si>
    <t>Kopējais pārējo produktu apjoms (kg)</t>
  </si>
  <si>
    <t>Pārējo produktu apjoms procentos (%) no kopējā produktu apjoma attiecīgajā iepirkuma daļā</t>
  </si>
  <si>
    <t>BL, NPKS produktu piegāde jānodrošina:
1) ar transportlīdzekļiem, kas atbilst vismaz EURO 5 vai V atgāzu emisijas standartiem;
2) 250 km ietvaros no pārtikas produktu izcelsmes (tikai audzēšanas/ražošanas) vietas līdz iestādes adresei.</t>
  </si>
  <si>
    <t>** Attiecīgajās Tehniskā un finanšu piedāvājuma preču pozīcijās (ailē “P-īpaša  atzīme” norādītas ar atzīmi  “P”) pretendentiem ir iespēja piedāvāt BL, LPIA, NPKS prasībām atbilstošus produktus, saņemot papildpunktus.</t>
  </si>
  <si>
    <t>2.2.pielikums 
atklāta konkursa „Pārtikas produktu (piena produkti un dārzeņi) piegāde  
Rīgas pilsētas izglītības iestādēm” nolikumam
(iepirkuma identifikācijas Nr. RD IKSD 2021/26)</t>
  </si>
  <si>
    <t>2.iepirkuma daļa. Lauku platībās audzēti dārzeņi un sakņaugi</t>
  </si>
  <si>
    <t>BL, LPIA, NPKS produktu piegāde jānodrošina:
1) ar transportlīdzekļiem, kas atbilst vismaz EURO 5 vai V atgāzu emisijas standartiem;
2) ievērojot sezonalitāti.</t>
  </si>
  <si>
    <r>
      <rPr>
        <b/>
        <sz val="11"/>
        <rFont val="Calibri"/>
        <family val="2"/>
        <charset val="186"/>
        <scheme val="minor"/>
      </rPr>
      <t>50.15 %</t>
    </r>
    <r>
      <rPr>
        <sz val="11"/>
        <rFont val="Calibri"/>
        <family val="2"/>
        <charset val="186"/>
        <scheme val="minor"/>
      </rPr>
      <t xml:space="preserve"> no visa ieplānotā kāpostu apjoma 12 mēnešu laikā</t>
    </r>
  </si>
  <si>
    <r>
      <rPr>
        <b/>
        <sz val="11"/>
        <rFont val="Calibri"/>
        <family val="2"/>
        <charset val="186"/>
        <scheme val="minor"/>
      </rPr>
      <t xml:space="preserve">17.63 % </t>
    </r>
    <r>
      <rPr>
        <sz val="11"/>
        <rFont val="Calibri"/>
        <family val="2"/>
        <charset val="186"/>
        <scheme val="minor"/>
      </rPr>
      <t>no visa ieplānotā sīpolu apjoma 12 mēnešu laikā</t>
    </r>
  </si>
  <si>
    <r>
      <rPr>
        <b/>
        <sz val="11"/>
        <rFont val="Calibri"/>
        <family val="2"/>
        <charset val="186"/>
        <scheme val="minor"/>
      </rPr>
      <t>42.91 %</t>
    </r>
    <r>
      <rPr>
        <sz val="11"/>
        <rFont val="Calibri"/>
        <family val="2"/>
        <charset val="186"/>
        <scheme val="minor"/>
      </rPr>
      <t xml:space="preserve"> no visa ieplānotā burkānu apjoma 12 mēnešu laikā</t>
    </r>
  </si>
  <si>
    <r>
      <rPr>
        <b/>
        <sz val="11"/>
        <rFont val="Calibri"/>
        <family val="2"/>
        <charset val="186"/>
        <scheme val="minor"/>
      </rPr>
      <t>51.56 %</t>
    </r>
    <r>
      <rPr>
        <sz val="11"/>
        <rFont val="Calibri"/>
        <family val="2"/>
        <charset val="186"/>
        <scheme val="minor"/>
      </rPr>
      <t xml:space="preserve"> no visa ieplānotā biešu apjoma 12 mēnešu laikā</t>
    </r>
  </si>
  <si>
    <r>
      <rPr>
        <b/>
        <sz val="11"/>
        <rFont val="Calibri"/>
        <family val="2"/>
        <charset val="186"/>
        <scheme val="minor"/>
      </rPr>
      <t>43.42 %</t>
    </r>
    <r>
      <rPr>
        <sz val="11"/>
        <rFont val="Calibri"/>
        <family val="2"/>
        <charset val="186"/>
        <scheme val="minor"/>
      </rPr>
      <t xml:space="preserve"> no visa ieplānotā kartupeļu apjoma 12 mēnešu laikā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</si>
</sst>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name val="Calibri Light"/>
      <family val="2"/>
      <charset val="186"/>
      <scheme val="major"/>
    </font>
    <font>
      <b/>
      <sz val="11"/>
      <color rgb="FFFF0000"/>
      <name val="Calibri"/>
      <family val="2"/>
      <charset val="186"/>
      <scheme val="minor"/>
    </font>
    <font>
      <i/>
      <sz val="12"/>
      <color rgb="FFFF0000"/>
      <name val="Calibri"/>
      <family val="2"/>
      <charset val="186"/>
      <scheme val="minor"/>
    </font>
    <font>
      <i/>
      <sz val="11"/>
      <name val="Calibri"/>
      <family val="2"/>
      <charset val="186"/>
      <scheme val="minor"/>
    </font>
    <font>
      <b/>
      <i/>
      <sz val="11"/>
      <name val="Calibri"/>
      <family val="2"/>
      <charset val="186"/>
      <scheme val="minor"/>
    </font>
    <font>
      <i/>
      <sz val="10"/>
      <name val="Calibri"/>
      <family val="2"/>
      <charset val="186"/>
      <scheme val="minor"/>
    </font>
    <font>
      <sz val="10"/>
      <name val="Calibri"/>
      <family val="2"/>
      <charset val="186"/>
      <scheme val="minor"/>
    </font>
    <font>
      <i/>
      <sz val="10"/>
      <color theme="1"/>
      <name val="Calibri"/>
      <family val="2"/>
      <charset val="186"/>
      <scheme val="minor"/>
    </font>
    <font>
      <b/>
      <sz val="10"/>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diagonalUp="1" diagonalDown="1">
      <left style="medium">
        <color indexed="64"/>
      </left>
      <right style="thin">
        <color indexed="64"/>
      </right>
      <top/>
      <bottom style="thin">
        <color indexed="64"/>
      </bottom>
      <diagonal style="thin">
        <color auto="1"/>
      </diagonal>
    </border>
    <border diagonalUp="1" diagonalDown="1">
      <left style="thin">
        <color indexed="64"/>
      </left>
      <right style="medium">
        <color indexed="64"/>
      </right>
      <top/>
      <bottom style="thin">
        <color indexed="64"/>
      </bottom>
      <diagonal style="thin">
        <color auto="1"/>
      </diagonal>
    </border>
    <border diagonalUp="1" diagonalDown="1">
      <left style="medium">
        <color indexed="64"/>
      </left>
      <right style="thin">
        <color indexed="64"/>
      </right>
      <top style="thin">
        <color indexed="64"/>
      </top>
      <bottom style="thin">
        <color indexed="64"/>
      </bottom>
      <diagonal style="thin">
        <color auto="1"/>
      </diagonal>
    </border>
    <border diagonalUp="1" diagonalDown="1">
      <left style="thin">
        <color indexed="64"/>
      </left>
      <right style="medium">
        <color indexed="64"/>
      </right>
      <top style="thin">
        <color indexed="64"/>
      </top>
      <bottom style="thin">
        <color indexed="64"/>
      </bottom>
      <diagonal style="thin">
        <color auto="1"/>
      </diagonal>
    </border>
  </borders>
  <cellStyleXfs count="1">
    <xf numFmtId="0" fontId="0" fillId="0" borderId="0"/>
  </cellStyleXfs>
  <cellXfs count="198">
    <xf numFmtId="0" fontId="0" fillId="0" borderId="0" xfId="0"/>
    <xf numFmtId="0" fontId="1" fillId="0" borderId="0" xfId="0" applyFont="1"/>
    <xf numFmtId="0" fontId="4" fillId="0" borderId="0" xfId="0" applyFont="1"/>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2" fillId="0" borderId="0" xfId="0" applyFont="1" applyFill="1" applyBorder="1" applyAlignment="1">
      <alignment horizontal="right"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vertical="center" wrapText="1"/>
    </xf>
    <xf numFmtId="0" fontId="1" fillId="3" borderId="7" xfId="0" applyFont="1" applyFill="1" applyBorder="1" applyAlignment="1">
      <alignment horizontal="center"/>
    </xf>
    <xf numFmtId="2" fontId="1" fillId="4" borderId="13"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0" fontId="0" fillId="0" borderId="0" xfId="0" applyAlignment="1">
      <alignment wrapText="1"/>
    </xf>
    <xf numFmtId="0" fontId="0" fillId="0" borderId="16" xfId="0" applyBorder="1"/>
    <xf numFmtId="0" fontId="1" fillId="3" borderId="33" xfId="0" applyFont="1" applyFill="1" applyBorder="1" applyAlignment="1">
      <alignment horizontal="center" vertical="center" wrapText="1"/>
    </xf>
    <xf numFmtId="0" fontId="1" fillId="3" borderId="34" xfId="0" applyFont="1" applyFill="1" applyBorder="1" applyAlignment="1">
      <alignment horizontal="center"/>
    </xf>
    <xf numFmtId="0" fontId="0" fillId="4" borderId="31" xfId="0" applyFill="1" applyBorder="1"/>
    <xf numFmtId="0" fontId="0" fillId="0" borderId="14" xfId="0" applyBorder="1"/>
    <xf numFmtId="2" fontId="1" fillId="0" borderId="0" xfId="0" applyNumberFormat="1" applyFont="1" applyFill="1" applyBorder="1" applyAlignment="1">
      <alignment horizontal="center" vertical="center"/>
    </xf>
    <xf numFmtId="0" fontId="2" fillId="0" borderId="0" xfId="0" applyFont="1" applyAlignment="1">
      <alignment vertical="center"/>
    </xf>
    <xf numFmtId="2" fontId="1" fillId="4" borderId="6" xfId="0" applyNumberFormat="1" applyFont="1" applyFill="1" applyBorder="1" applyAlignment="1">
      <alignment horizontal="center" vertical="center"/>
    </xf>
    <xf numFmtId="0" fontId="0" fillId="0" borderId="4" xfId="0" applyFont="1" applyFill="1" applyBorder="1" applyAlignment="1">
      <alignment vertical="center"/>
    </xf>
    <xf numFmtId="0" fontId="0" fillId="0" borderId="18" xfId="0" applyFont="1" applyFill="1" applyBorder="1" applyAlignment="1">
      <alignment vertical="center"/>
    </xf>
    <xf numFmtId="0" fontId="0" fillId="0" borderId="7"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49" fontId="6" fillId="0" borderId="10" xfId="0" applyNumberFormat="1"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6" fillId="0" borderId="30" xfId="0" applyFont="1" applyFill="1" applyBorder="1" applyAlignment="1"/>
    <xf numFmtId="0" fontId="6" fillId="0" borderId="17" xfId="0" applyFont="1" applyFill="1" applyBorder="1" applyAlignment="1"/>
    <xf numFmtId="0" fontId="6" fillId="0" borderId="18" xfId="0" applyFont="1" applyFill="1" applyBorder="1" applyAlignment="1">
      <alignment vertical="center"/>
    </xf>
    <xf numFmtId="0" fontId="6" fillId="0" borderId="10" xfId="0" applyFont="1" applyFill="1" applyBorder="1" applyAlignment="1"/>
    <xf numFmtId="0" fontId="0" fillId="0" borderId="30" xfId="0" applyFont="1" applyFill="1" applyBorder="1" applyAlignment="1">
      <alignment vertical="center"/>
    </xf>
    <xf numFmtId="0" fontId="14" fillId="0" borderId="0" xfId="0" applyFont="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applyBorder="1"/>
    <xf numFmtId="0" fontId="0" fillId="0" borderId="0" xfId="0" applyFill="1" applyBorder="1" applyAlignment="1">
      <alignment vertical="center"/>
    </xf>
    <xf numFmtId="2" fontId="13" fillId="0" borderId="0"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5" xfId="0" applyFont="1" applyFill="1" applyBorder="1" applyAlignment="1">
      <alignment horizontal="center" vertical="center"/>
    </xf>
    <xf numFmtId="2" fontId="9" fillId="4" borderId="13" xfId="0" applyNumberFormat="1" applyFont="1" applyFill="1" applyBorder="1" applyAlignment="1">
      <alignment horizontal="center" vertical="center"/>
    </xf>
    <xf numFmtId="2" fontId="9" fillId="4" borderId="9" xfId="0" applyNumberFormat="1" applyFont="1" applyFill="1" applyBorder="1" applyAlignment="1">
      <alignment horizontal="center" vertical="center"/>
    </xf>
    <xf numFmtId="0" fontId="6" fillId="0" borderId="2" xfId="0" applyFont="1" applyFill="1" applyBorder="1" applyAlignment="1">
      <alignment horizontal="center" vertical="center"/>
    </xf>
    <xf numFmtId="2" fontId="9" fillId="4" borderId="12"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2" fontId="9" fillId="4" borderId="6" xfId="0" applyNumberFormat="1" applyFont="1" applyFill="1" applyBorder="1" applyAlignment="1">
      <alignment horizontal="center" vertical="center"/>
    </xf>
    <xf numFmtId="0" fontId="6" fillId="0" borderId="10" xfId="0" applyFont="1" applyFill="1" applyBorder="1" applyAlignment="1">
      <alignment horizontal="center"/>
    </xf>
    <xf numFmtId="0" fontId="15" fillId="0" borderId="0" xfId="0" applyFont="1" applyAlignment="1">
      <alignment horizontal="center" vertical="center"/>
    </xf>
    <xf numFmtId="2"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2" fontId="0" fillId="0" borderId="0" xfId="0" applyNumberFormat="1"/>
    <xf numFmtId="0" fontId="19" fillId="0" borderId="0" xfId="0" applyFont="1"/>
    <xf numFmtId="0" fontId="1" fillId="0" borderId="0" xfId="0" applyFont="1" applyAlignment="1">
      <alignment horizontal="center" vertical="center"/>
    </xf>
    <xf numFmtId="0" fontId="3" fillId="0" borderId="0" xfId="0" applyFont="1" applyAlignment="1">
      <alignment horizontal="right"/>
    </xf>
    <xf numFmtId="2" fontId="0" fillId="0" borderId="13" xfId="0" applyNumberFormat="1" applyFont="1" applyBorder="1" applyAlignment="1">
      <alignment horizontal="center" vertical="center"/>
    </xf>
    <xf numFmtId="2" fontId="0" fillId="0" borderId="12"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9" xfId="0" applyFont="1" applyBorder="1" applyAlignment="1">
      <alignment horizontal="center" vertical="center"/>
    </xf>
    <xf numFmtId="2" fontId="0" fillId="0" borderId="17" xfId="0" applyNumberFormat="1" applyFont="1" applyBorder="1" applyAlignment="1">
      <alignment horizontal="center" vertical="center"/>
    </xf>
    <xf numFmtId="2" fontId="6" fillId="0" borderId="12" xfId="0" applyNumberFormat="1" applyFont="1" applyFill="1" applyBorder="1" applyAlignment="1">
      <alignment horizontal="center" vertical="center" wrapText="1"/>
    </xf>
    <xf numFmtId="2" fontId="0" fillId="0" borderId="10" xfId="0" applyNumberFormat="1" applyFont="1" applyBorder="1" applyAlignment="1">
      <alignment horizontal="center" vertical="center"/>
    </xf>
    <xf numFmtId="2" fontId="6" fillId="0" borderId="13" xfId="0" applyNumberFormat="1" applyFont="1" applyFill="1" applyBorder="1" applyAlignment="1">
      <alignment horizontal="center" vertical="center" wrapText="1"/>
    </xf>
    <xf numFmtId="2" fontId="18" fillId="0" borderId="50" xfId="0" applyNumberFormat="1" applyFont="1" applyFill="1" applyBorder="1" applyAlignment="1">
      <alignment horizontal="center" vertical="center" wrapText="1"/>
    </xf>
    <xf numFmtId="2" fontId="0" fillId="0" borderId="51" xfId="0" applyNumberFormat="1" applyFont="1" applyBorder="1" applyAlignment="1">
      <alignment horizontal="center" vertical="center"/>
    </xf>
    <xf numFmtId="2" fontId="0" fillId="0" borderId="53" xfId="0" applyNumberFormat="1" applyFont="1" applyBorder="1" applyAlignment="1">
      <alignment horizontal="center" vertical="center"/>
    </xf>
    <xf numFmtId="2" fontId="0" fillId="0" borderId="52" xfId="0" applyNumberFormat="1" applyFont="1" applyBorder="1" applyAlignment="1">
      <alignment horizontal="center" vertical="center"/>
    </xf>
    <xf numFmtId="0" fontId="0" fillId="0" borderId="17" xfId="0" applyBorder="1" applyAlignment="1">
      <alignment vertical="center" wrapText="1"/>
    </xf>
    <xf numFmtId="0" fontId="0" fillId="0" borderId="10" xfId="0" applyBorder="1" applyAlignment="1">
      <alignment vertical="center" wrapText="1"/>
    </xf>
    <xf numFmtId="0" fontId="1" fillId="5" borderId="38" xfId="0" applyFont="1" applyFill="1" applyBorder="1" applyAlignment="1">
      <alignment horizontal="left" vertical="center"/>
    </xf>
    <xf numFmtId="0" fontId="1" fillId="5" borderId="39" xfId="0" applyFont="1" applyFill="1" applyBorder="1" applyAlignment="1">
      <alignment horizontal="left" vertical="center"/>
    </xf>
    <xf numFmtId="0" fontId="1" fillId="5" borderId="48" xfId="0" applyFont="1" applyFill="1" applyBorder="1" applyAlignment="1">
      <alignment horizontal="left" vertical="center" wrapText="1"/>
    </xf>
    <xf numFmtId="49" fontId="20" fillId="5" borderId="39" xfId="0" applyNumberFormat="1" applyFont="1" applyFill="1" applyBorder="1" applyAlignment="1">
      <alignment horizontal="left" vertical="center" wrapText="1"/>
    </xf>
    <xf numFmtId="49" fontId="20" fillId="5" borderId="40" xfId="0" applyNumberFormat="1" applyFont="1" applyFill="1" applyBorder="1" applyAlignment="1">
      <alignment horizontal="left" vertical="center" wrapText="1"/>
    </xf>
    <xf numFmtId="0" fontId="0" fillId="0" borderId="26" xfId="0" applyBorder="1" applyAlignment="1">
      <alignment horizontal="left" wrapText="1"/>
    </xf>
    <xf numFmtId="0" fontId="0" fillId="0" borderId="27" xfId="0" applyBorder="1" applyAlignment="1">
      <alignment horizontal="left" vertical="center" wrapText="1"/>
    </xf>
    <xf numFmtId="0" fontId="6" fillId="0" borderId="3" xfId="0" applyFont="1" applyFill="1" applyBorder="1" applyAlignment="1">
      <alignment horizontal="center" vertical="center"/>
    </xf>
    <xf numFmtId="2" fontId="1" fillId="4" borderId="19" xfId="0" applyNumberFormat="1" applyFont="1" applyFill="1" applyBorder="1" applyAlignment="1">
      <alignment horizontal="center" vertical="center"/>
    </xf>
    <xf numFmtId="0" fontId="0" fillId="0" borderId="0" xfId="0" applyFill="1" applyBorder="1" applyAlignment="1">
      <alignment horizontal="center" vertical="center"/>
    </xf>
    <xf numFmtId="2" fontId="1" fillId="0" borderId="0"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6" fillId="0" borderId="28" xfId="0" applyFont="1" applyFill="1" applyBorder="1" applyAlignment="1">
      <alignment horizontal="center" vertical="center"/>
    </xf>
    <xf numFmtId="49" fontId="6" fillId="0" borderId="35" xfId="0" applyNumberFormat="1" applyFont="1" applyFill="1" applyBorder="1" applyAlignment="1">
      <alignment horizontal="left" vertical="center" wrapText="1"/>
    </xf>
    <xf numFmtId="49" fontId="6" fillId="0" borderId="47" xfId="0" applyNumberFormat="1" applyFont="1" applyFill="1" applyBorder="1" applyAlignment="1">
      <alignment horizontal="left" vertical="center" wrapText="1"/>
    </xf>
    <xf numFmtId="49" fontId="6" fillId="0" borderId="36" xfId="0" applyNumberFormat="1" applyFont="1" applyFill="1" applyBorder="1" applyAlignment="1">
      <alignment horizontal="left" vertical="center" wrapText="1"/>
    </xf>
    <xf numFmtId="49" fontId="6" fillId="0" borderId="46" xfId="0" applyNumberFormat="1" applyFont="1" applyFill="1" applyBorder="1" applyAlignment="1">
      <alignment horizontal="left" vertical="center" wrapText="1"/>
    </xf>
    <xf numFmtId="49" fontId="6" fillId="0" borderId="28" xfId="0" applyNumberFormat="1" applyFont="1" applyFill="1" applyBorder="1" applyAlignment="1">
      <alignment horizontal="left" vertical="center" wrapText="1"/>
    </xf>
    <xf numFmtId="49" fontId="6" fillId="0" borderId="41" xfId="0" applyNumberFormat="1" applyFont="1" applyFill="1" applyBorder="1" applyAlignment="1">
      <alignment horizontal="left" vertical="center" wrapText="1"/>
    </xf>
    <xf numFmtId="49" fontId="20" fillId="5" borderId="16" xfId="0" applyNumberFormat="1" applyFont="1" applyFill="1" applyBorder="1" applyAlignment="1">
      <alignment horizontal="center" vertical="center" wrapText="1"/>
    </xf>
    <xf numFmtId="49" fontId="20" fillId="5" borderId="15" xfId="0" applyNumberFormat="1" applyFont="1" applyFill="1" applyBorder="1" applyAlignment="1">
      <alignment horizontal="center" vertical="center" wrapText="1"/>
    </xf>
    <xf numFmtId="0" fontId="1" fillId="5" borderId="16" xfId="0" applyFont="1" applyFill="1" applyBorder="1" applyAlignment="1">
      <alignment horizontal="center"/>
    </xf>
    <xf numFmtId="0" fontId="1" fillId="5" borderId="15" xfId="0" applyFont="1" applyFill="1" applyBorder="1" applyAlignment="1">
      <alignment horizontal="center"/>
    </xf>
    <xf numFmtId="0" fontId="1" fillId="0"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29" xfId="0" applyFill="1" applyBorder="1" applyAlignment="1">
      <alignment horizontal="center" vertical="center"/>
    </xf>
    <xf numFmtId="2" fontId="1" fillId="4" borderId="1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2" fontId="1" fillId="4" borderId="19" xfId="0" applyNumberFormat="1" applyFont="1" applyFill="1" applyBorder="1" applyAlignment="1">
      <alignment horizontal="center" vertical="center"/>
    </xf>
    <xf numFmtId="2" fontId="1" fillId="4" borderId="32" xfId="0" applyNumberFormat="1" applyFont="1" applyFill="1" applyBorder="1" applyAlignment="1">
      <alignment horizontal="center" vertical="center"/>
    </xf>
    <xf numFmtId="0" fontId="6" fillId="0" borderId="3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43" xfId="0" applyFont="1" applyFill="1" applyBorder="1" applyAlignment="1">
      <alignment horizontal="center" vertical="center"/>
    </xf>
    <xf numFmtId="0" fontId="0" fillId="0" borderId="0" xfId="0" applyFill="1" applyBorder="1" applyAlignment="1">
      <alignment horizontal="center" vertical="center"/>
    </xf>
    <xf numFmtId="2" fontId="1" fillId="0" borderId="0" xfId="0" applyNumberFormat="1" applyFont="1" applyFill="1" applyBorder="1" applyAlignment="1">
      <alignment horizontal="center" vertical="center"/>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2" xfId="0"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applyFill="1" applyBorder="1" applyAlignment="1">
      <alignment horizontal="center"/>
    </xf>
    <xf numFmtId="0" fontId="1" fillId="0" borderId="42" xfId="0" applyFont="1" applyBorder="1" applyAlignment="1">
      <alignment horizontal="center"/>
    </xf>
    <xf numFmtId="0" fontId="0" fillId="0" borderId="34" xfId="0" applyFill="1" applyBorder="1" applyAlignment="1">
      <alignment horizontal="left" vertical="center" wrapText="1"/>
    </xf>
    <xf numFmtId="0" fontId="0" fillId="0" borderId="45" xfId="0" applyFill="1" applyBorder="1" applyAlignment="1">
      <alignment horizontal="left" vertical="center" wrapText="1"/>
    </xf>
    <xf numFmtId="0" fontId="0" fillId="0" borderId="35" xfId="0" applyFill="1" applyBorder="1" applyAlignment="1">
      <alignment horizontal="left" vertical="center" wrapText="1"/>
    </xf>
    <xf numFmtId="0" fontId="0" fillId="0" borderId="47" xfId="0" applyFill="1" applyBorder="1" applyAlignment="1">
      <alignment horizontal="left" vertical="center" wrapText="1"/>
    </xf>
    <xf numFmtId="0" fontId="0" fillId="0" borderId="33" xfId="0" applyFill="1" applyBorder="1" applyAlignment="1">
      <alignment horizontal="left" vertical="center" wrapText="1"/>
    </xf>
    <xf numFmtId="0" fontId="0" fillId="0" borderId="21" xfId="0" applyFill="1" applyBorder="1" applyAlignment="1">
      <alignment horizontal="left" vertical="center" wrapText="1"/>
    </xf>
    <xf numFmtId="0" fontId="0" fillId="0" borderId="16" xfId="0" applyFill="1" applyBorder="1" applyAlignment="1">
      <alignment horizontal="left" vertical="center" wrapText="1"/>
    </xf>
    <xf numFmtId="0" fontId="0" fillId="0" borderId="15" xfId="0" applyFill="1" applyBorder="1" applyAlignment="1">
      <alignment horizontal="left" vertical="center" wrapText="1"/>
    </xf>
    <xf numFmtId="0" fontId="0" fillId="0" borderId="23" xfId="0" applyFill="1" applyBorder="1" applyAlignment="1">
      <alignment horizontal="left" vertical="center" wrapText="1"/>
    </xf>
    <xf numFmtId="0" fontId="0" fillId="0" borderId="24" xfId="0" applyFill="1" applyBorder="1" applyAlignment="1">
      <alignment horizontal="left" vertical="center" wrapText="1"/>
    </xf>
    <xf numFmtId="0" fontId="0" fillId="0" borderId="0" xfId="0" applyAlignment="1">
      <alignment horizontal="right" wrapText="1"/>
    </xf>
    <xf numFmtId="0" fontId="0" fillId="0" borderId="0" xfId="0" applyAlignment="1">
      <alignment horizontal="right"/>
    </xf>
    <xf numFmtId="0" fontId="10" fillId="0" borderId="0" xfId="0" applyFont="1" applyAlignment="1">
      <alignment horizontal="left" wrapText="1"/>
    </xf>
    <xf numFmtId="0" fontId="11" fillId="0" borderId="0" xfId="0" applyFont="1" applyAlignment="1">
      <alignment horizontal="left"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1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5" xfId="0" applyFont="1" applyFill="1" applyBorder="1" applyAlignment="1">
      <alignment horizontal="center" vertical="center" wrapText="1"/>
    </xf>
    <xf numFmtId="2" fontId="9" fillId="0" borderId="0" xfId="0" applyNumberFormat="1" applyFont="1" applyFill="1" applyBorder="1" applyAlignment="1">
      <alignment horizontal="center" vertical="center"/>
    </xf>
    <xf numFmtId="49" fontId="17" fillId="0" borderId="22" xfId="0" applyNumberFormat="1" applyFont="1" applyFill="1" applyBorder="1" applyAlignment="1">
      <alignment horizontal="left"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49" fontId="7" fillId="0" borderId="31"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49" fontId="15" fillId="0" borderId="16" xfId="0" applyNumberFormat="1" applyFont="1" applyFill="1" applyBorder="1" applyAlignment="1">
      <alignment horizontal="left" vertical="center" wrapText="1"/>
    </xf>
    <xf numFmtId="49" fontId="15" fillId="0" borderId="15" xfId="0" applyNumberFormat="1" applyFont="1" applyFill="1" applyBorder="1" applyAlignment="1">
      <alignment horizontal="left" vertical="center" wrapText="1"/>
    </xf>
    <xf numFmtId="49" fontId="15" fillId="0" borderId="28" xfId="0" applyNumberFormat="1" applyFont="1" applyFill="1" applyBorder="1" applyAlignment="1">
      <alignment horizontal="left" vertical="center" wrapText="1"/>
    </xf>
    <xf numFmtId="49" fontId="15" fillId="0" borderId="41" xfId="0" applyNumberFormat="1" applyFont="1" applyFill="1" applyBorder="1" applyAlignment="1">
      <alignment horizontal="left" vertical="center" wrapText="1"/>
    </xf>
    <xf numFmtId="49" fontId="15" fillId="0" borderId="23" xfId="0" applyNumberFormat="1" applyFont="1" applyFill="1" applyBorder="1" applyAlignment="1">
      <alignment horizontal="left" vertical="center" wrapText="1"/>
    </xf>
    <xf numFmtId="49" fontId="15" fillId="0" borderId="24" xfId="0" applyNumberFormat="1" applyFont="1" applyFill="1" applyBorder="1" applyAlignment="1">
      <alignment horizontal="left" vertical="center" wrapText="1"/>
    </xf>
    <xf numFmtId="0" fontId="2" fillId="0" borderId="41" xfId="0" applyFont="1" applyFill="1" applyBorder="1" applyAlignment="1">
      <alignment horizontal="right" vertical="center"/>
    </xf>
    <xf numFmtId="0" fontId="3" fillId="2" borderId="3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7" xfId="0" applyFont="1" applyFill="1" applyBorder="1" applyAlignment="1">
      <alignment horizontal="center" vertical="center"/>
    </xf>
    <xf numFmtId="2" fontId="9" fillId="4" borderId="19" xfId="0" applyNumberFormat="1" applyFont="1" applyFill="1" applyBorder="1" applyAlignment="1">
      <alignment horizontal="center" vertical="center"/>
    </xf>
    <xf numFmtId="2" fontId="9" fillId="4" borderId="11" xfId="0" applyNumberFormat="1" applyFont="1" applyFill="1" applyBorder="1" applyAlignment="1">
      <alignment horizontal="center" vertical="center"/>
    </xf>
    <xf numFmtId="0" fontId="6" fillId="0" borderId="18" xfId="0" applyFont="1" applyFill="1" applyBorder="1" applyAlignment="1">
      <alignment horizontal="left" vertical="center"/>
    </xf>
    <xf numFmtId="0" fontId="6" fillId="0" borderId="17" xfId="0" applyFont="1" applyFill="1" applyBorder="1" applyAlignment="1">
      <alignment horizontal="left" vertical="center"/>
    </xf>
    <xf numFmtId="49" fontId="6" fillId="0" borderId="31"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32" xfId="0" applyNumberFormat="1"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42"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0" fontId="1" fillId="0" borderId="0" xfId="0" applyFont="1" applyBorder="1" applyAlignment="1">
      <alignment horizontal="center"/>
    </xf>
    <xf numFmtId="49" fontId="6" fillId="0" borderId="23" xfId="0" applyNumberFormat="1" applyFont="1" applyFill="1" applyBorder="1" applyAlignment="1">
      <alignment horizontal="left" vertical="center" wrapText="1"/>
    </xf>
    <xf numFmtId="49" fontId="6" fillId="0" borderId="24" xfId="0" applyNumberFormat="1"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60"/>
  <sheetViews>
    <sheetView tabSelected="1" zoomScaleNormal="100" workbookViewId="0">
      <selection activeCell="A36" sqref="A36"/>
    </sheetView>
  </sheetViews>
  <sheetFormatPr defaultRowHeight="14.4" x14ac:dyDescent="0.3"/>
  <cols>
    <col min="1" max="1" width="3.5546875" customWidth="1"/>
    <col min="2" max="2" width="27.109375" customWidth="1"/>
    <col min="3" max="3" width="19.33203125" customWidth="1"/>
    <col min="4" max="4" width="18" customWidth="1"/>
    <col min="5" max="6" width="19" customWidth="1"/>
    <col min="7" max="7" width="17.33203125" customWidth="1"/>
    <col min="8" max="8" width="14.44140625" customWidth="1"/>
    <col min="9" max="9" width="16.33203125" customWidth="1"/>
    <col min="10" max="10" width="14.44140625" customWidth="1"/>
    <col min="11" max="11" width="16.33203125" customWidth="1"/>
    <col min="12" max="12" width="29.109375" customWidth="1"/>
    <col min="13" max="14" width="8.44140625" customWidth="1"/>
  </cols>
  <sheetData>
    <row r="1" spans="1:14" ht="59.25" customHeight="1" x14ac:dyDescent="0.3">
      <c r="A1" s="20"/>
      <c r="B1" s="44"/>
      <c r="C1" s="20"/>
      <c r="D1" s="20"/>
      <c r="E1" s="20"/>
      <c r="F1" s="20"/>
      <c r="G1" s="20"/>
      <c r="H1" s="20"/>
      <c r="I1" s="20"/>
      <c r="J1" s="149" t="s">
        <v>86</v>
      </c>
      <c r="K1" s="150"/>
      <c r="L1" s="150"/>
      <c r="M1" s="150"/>
      <c r="N1" s="150"/>
    </row>
    <row r="2" spans="1:14" ht="18" x14ac:dyDescent="0.35">
      <c r="B2" s="2" t="s">
        <v>22</v>
      </c>
    </row>
    <row r="3" spans="1:14" ht="52.95" customHeight="1" x14ac:dyDescent="0.35">
      <c r="B3" s="151" t="s">
        <v>35</v>
      </c>
      <c r="C3" s="152"/>
      <c r="D3" s="152"/>
      <c r="E3" s="152"/>
      <c r="F3" s="152"/>
      <c r="G3" s="152"/>
      <c r="H3" s="152"/>
      <c r="I3" s="152"/>
      <c r="J3" s="152"/>
      <c r="K3" s="152"/>
      <c r="L3" s="152"/>
      <c r="M3" s="152"/>
      <c r="N3" s="152"/>
    </row>
    <row r="4" spans="1:14" ht="18" x14ac:dyDescent="0.35">
      <c r="B4" s="2"/>
    </row>
    <row r="5" spans="1:14" x14ac:dyDescent="0.3">
      <c r="B5" s="1" t="s">
        <v>18</v>
      </c>
    </row>
    <row r="6" spans="1:14" ht="15" thickBot="1" x14ac:dyDescent="0.35">
      <c r="B6" s="1"/>
      <c r="G6" s="138"/>
      <c r="H6" s="138"/>
      <c r="I6" s="138"/>
      <c r="J6" s="137"/>
      <c r="K6" s="137"/>
      <c r="L6" s="137"/>
      <c r="M6" s="137"/>
      <c r="N6" s="137"/>
    </row>
    <row r="7" spans="1:14" ht="73.5" customHeight="1" x14ac:dyDescent="0.3">
      <c r="B7" s="153" t="s">
        <v>3</v>
      </c>
      <c r="C7" s="155" t="s">
        <v>2</v>
      </c>
      <c r="D7" s="134" t="s">
        <v>36</v>
      </c>
      <c r="E7" s="133" t="s">
        <v>37</v>
      </c>
      <c r="F7" s="134"/>
      <c r="G7" s="8" t="s">
        <v>25</v>
      </c>
      <c r="H7" s="128" t="s">
        <v>26</v>
      </c>
      <c r="I7" s="129"/>
      <c r="J7" s="114"/>
      <c r="K7" s="114"/>
      <c r="L7" s="46"/>
      <c r="M7" s="114"/>
      <c r="N7" s="114"/>
    </row>
    <row r="8" spans="1:14" ht="31.5" customHeight="1" thickBot="1" x14ac:dyDescent="0.35">
      <c r="B8" s="154"/>
      <c r="C8" s="156"/>
      <c r="D8" s="136"/>
      <c r="E8" s="135"/>
      <c r="F8" s="136"/>
      <c r="G8" s="9" t="s">
        <v>1</v>
      </c>
      <c r="H8" s="6" t="s">
        <v>1</v>
      </c>
      <c r="I8" s="7" t="s">
        <v>0</v>
      </c>
      <c r="J8" s="47"/>
      <c r="K8" s="47"/>
      <c r="L8" s="47"/>
      <c r="M8" s="47"/>
      <c r="N8" s="47"/>
    </row>
    <row r="9" spans="1:14" ht="29.25" customHeight="1" x14ac:dyDescent="0.3">
      <c r="A9" s="4">
        <v>1</v>
      </c>
      <c r="B9" s="29" t="s">
        <v>40</v>
      </c>
      <c r="C9" s="157" t="s">
        <v>16</v>
      </c>
      <c r="D9" s="159" t="s">
        <v>19</v>
      </c>
      <c r="E9" s="145" t="s">
        <v>58</v>
      </c>
      <c r="F9" s="146"/>
      <c r="G9" s="37">
        <v>22954</v>
      </c>
      <c r="H9" s="38">
        <v>11477</v>
      </c>
      <c r="I9" s="28">
        <f>H9*100/G9</f>
        <v>50</v>
      </c>
      <c r="J9" s="45"/>
      <c r="K9" s="26"/>
      <c r="L9" s="45"/>
      <c r="M9" s="45"/>
      <c r="N9" s="26"/>
    </row>
    <row r="10" spans="1:14" ht="29.25" customHeight="1" thickBot="1" x14ac:dyDescent="0.35">
      <c r="A10" s="4">
        <v>2</v>
      </c>
      <c r="B10" s="30" t="s">
        <v>41</v>
      </c>
      <c r="C10" s="158"/>
      <c r="D10" s="160"/>
      <c r="E10" s="147"/>
      <c r="F10" s="148"/>
      <c r="G10" s="51">
        <v>2444</v>
      </c>
      <c r="H10" s="52">
        <v>1222</v>
      </c>
      <c r="I10" s="11">
        <f>H10*100/G10</f>
        <v>50</v>
      </c>
      <c r="J10" s="45"/>
      <c r="K10" s="26"/>
      <c r="L10" s="45"/>
      <c r="M10" s="45"/>
      <c r="N10" s="26"/>
    </row>
    <row r="11" spans="1:14" ht="60" customHeight="1" x14ac:dyDescent="0.3">
      <c r="A11" s="4">
        <v>4</v>
      </c>
      <c r="B11" s="43" t="s">
        <v>66</v>
      </c>
      <c r="C11" s="161" t="s">
        <v>87</v>
      </c>
      <c r="D11" s="130" t="s">
        <v>20</v>
      </c>
      <c r="E11" s="143" t="s">
        <v>59</v>
      </c>
      <c r="F11" s="144"/>
      <c r="G11" s="53">
        <v>1715</v>
      </c>
      <c r="H11" s="55">
        <v>475</v>
      </c>
      <c r="I11" s="28">
        <f t="shared" ref="I11:I16" si="0">H11*100/G11</f>
        <v>27.696793002915452</v>
      </c>
      <c r="J11" s="45"/>
      <c r="K11" s="26"/>
      <c r="L11" s="45"/>
      <c r="M11" s="45"/>
      <c r="N11" s="26"/>
    </row>
    <row r="12" spans="1:14" ht="58.2" customHeight="1" x14ac:dyDescent="0.3">
      <c r="A12" s="4">
        <v>5</v>
      </c>
      <c r="B12" s="30" t="s">
        <v>43</v>
      </c>
      <c r="C12" s="162"/>
      <c r="D12" s="131"/>
      <c r="E12" s="141" t="s">
        <v>60</v>
      </c>
      <c r="F12" s="142"/>
      <c r="G12" s="54">
        <v>1628</v>
      </c>
      <c r="H12" s="56">
        <v>292</v>
      </c>
      <c r="I12" s="10">
        <f t="shared" si="0"/>
        <v>17.936117936117935</v>
      </c>
      <c r="J12" s="45"/>
      <c r="K12" s="26"/>
      <c r="L12" s="45"/>
      <c r="M12" s="45"/>
      <c r="N12" s="26"/>
    </row>
    <row r="13" spans="1:14" ht="60.6" customHeight="1" x14ac:dyDescent="0.3">
      <c r="A13" s="4">
        <v>6</v>
      </c>
      <c r="B13" s="30" t="s">
        <v>5</v>
      </c>
      <c r="C13" s="162"/>
      <c r="D13" s="131"/>
      <c r="E13" s="141" t="s">
        <v>61</v>
      </c>
      <c r="F13" s="142"/>
      <c r="G13" s="54">
        <v>3985</v>
      </c>
      <c r="H13" s="56">
        <v>705</v>
      </c>
      <c r="I13" s="10">
        <f t="shared" si="0"/>
        <v>17.69134253450439</v>
      </c>
      <c r="J13" s="45"/>
      <c r="K13" s="26"/>
      <c r="L13" s="45"/>
      <c r="M13" s="45"/>
      <c r="N13" s="26"/>
    </row>
    <row r="14" spans="1:14" ht="63.6" customHeight="1" x14ac:dyDescent="0.3">
      <c r="A14" s="4">
        <v>7</v>
      </c>
      <c r="B14" s="30" t="s">
        <v>7</v>
      </c>
      <c r="C14" s="162"/>
      <c r="D14" s="131"/>
      <c r="E14" s="141" t="s">
        <v>62</v>
      </c>
      <c r="F14" s="142"/>
      <c r="G14" s="54">
        <v>1600</v>
      </c>
      <c r="H14" s="56">
        <v>325</v>
      </c>
      <c r="I14" s="10">
        <f t="shared" si="0"/>
        <v>20.3125</v>
      </c>
      <c r="J14" s="45"/>
      <c r="K14" s="26"/>
      <c r="L14" s="45"/>
      <c r="M14" s="45"/>
      <c r="N14" s="26"/>
    </row>
    <row r="15" spans="1:14" ht="58.95" customHeight="1" x14ac:dyDescent="0.3">
      <c r="A15" s="4">
        <v>8</v>
      </c>
      <c r="B15" s="30" t="s">
        <v>11</v>
      </c>
      <c r="C15" s="162"/>
      <c r="D15" s="131"/>
      <c r="E15" s="141" t="s">
        <v>64</v>
      </c>
      <c r="F15" s="142"/>
      <c r="G15" s="54">
        <v>145</v>
      </c>
      <c r="H15" s="56">
        <v>145</v>
      </c>
      <c r="I15" s="10">
        <f t="shared" si="0"/>
        <v>100</v>
      </c>
      <c r="J15" s="45"/>
      <c r="K15" s="26"/>
      <c r="L15" s="45"/>
      <c r="M15" s="45"/>
      <c r="N15" s="26"/>
    </row>
    <row r="16" spans="1:14" ht="76.2" customHeight="1" thickBot="1" x14ac:dyDescent="0.35">
      <c r="A16" s="4">
        <v>9</v>
      </c>
      <c r="B16" s="31" t="s">
        <v>44</v>
      </c>
      <c r="C16" s="163"/>
      <c r="D16" s="132"/>
      <c r="E16" s="139" t="s">
        <v>63</v>
      </c>
      <c r="F16" s="140"/>
      <c r="G16" s="51">
        <v>14970</v>
      </c>
      <c r="H16" s="52">
        <v>2820</v>
      </c>
      <c r="I16" s="11">
        <f t="shared" si="0"/>
        <v>18.837675350701403</v>
      </c>
      <c r="J16" s="45"/>
      <c r="K16" s="26"/>
      <c r="L16" s="45"/>
      <c r="M16" s="45"/>
      <c r="N16" s="26"/>
    </row>
    <row r="17" spans="1:14" ht="34.5" customHeight="1" x14ac:dyDescent="0.3">
      <c r="A17" s="4"/>
      <c r="B17" s="12"/>
      <c r="C17" s="13"/>
      <c r="D17" s="14"/>
      <c r="E17" s="15"/>
      <c r="F17" s="15"/>
      <c r="G17" s="16"/>
      <c r="H17" s="16"/>
      <c r="I17" s="26"/>
      <c r="J17" s="48"/>
      <c r="K17" s="48"/>
      <c r="L17" s="48"/>
      <c r="M17" s="48"/>
      <c r="N17" s="48"/>
    </row>
    <row r="18" spans="1:14" x14ac:dyDescent="0.3">
      <c r="B18" s="1" t="s">
        <v>4</v>
      </c>
      <c r="D18" s="3"/>
      <c r="E18" s="3"/>
      <c r="F18" s="3"/>
      <c r="J18" s="48"/>
      <c r="K18" s="48"/>
      <c r="L18" s="48"/>
      <c r="M18" s="48"/>
      <c r="N18" s="48"/>
    </row>
    <row r="19" spans="1:14" x14ac:dyDescent="0.3">
      <c r="B19" s="1"/>
      <c r="D19" s="3"/>
      <c r="E19" s="3"/>
      <c r="F19" s="3"/>
      <c r="G19" s="138"/>
      <c r="H19" s="138"/>
      <c r="I19" s="138"/>
      <c r="J19" s="137"/>
      <c r="K19" s="137"/>
      <c r="L19" s="137"/>
      <c r="M19" s="137"/>
      <c r="N19" s="137"/>
    </row>
    <row r="20" spans="1:14" ht="60" customHeight="1" x14ac:dyDescent="0.3">
      <c r="B20" s="153" t="s">
        <v>3</v>
      </c>
      <c r="C20" s="155" t="s">
        <v>2</v>
      </c>
      <c r="D20" s="134" t="s">
        <v>23</v>
      </c>
      <c r="E20" s="133" t="s">
        <v>24</v>
      </c>
      <c r="F20" s="134"/>
      <c r="G20" s="22" t="s">
        <v>27</v>
      </c>
      <c r="H20" s="115" t="s">
        <v>28</v>
      </c>
      <c r="I20" s="116"/>
      <c r="J20" s="114"/>
      <c r="K20" s="114"/>
      <c r="L20" s="46"/>
      <c r="M20" s="114"/>
      <c r="N20" s="114"/>
    </row>
    <row r="21" spans="1:14" ht="15" thickBot="1" x14ac:dyDescent="0.35">
      <c r="B21" s="154"/>
      <c r="C21" s="156"/>
      <c r="D21" s="136"/>
      <c r="E21" s="135"/>
      <c r="F21" s="136"/>
      <c r="G21" s="23" t="s">
        <v>21</v>
      </c>
      <c r="H21" s="6" t="s">
        <v>21</v>
      </c>
      <c r="I21" s="7" t="s">
        <v>0</v>
      </c>
      <c r="J21" s="47"/>
      <c r="K21" s="47"/>
      <c r="L21" s="47"/>
      <c r="M21" s="47"/>
      <c r="N21" s="47"/>
    </row>
    <row r="22" spans="1:14" ht="45.6" customHeight="1" x14ac:dyDescent="0.3">
      <c r="B22" s="39"/>
      <c r="C22" s="166" t="s">
        <v>87</v>
      </c>
      <c r="D22" s="188" t="s">
        <v>38</v>
      </c>
      <c r="E22" s="193" t="s">
        <v>65</v>
      </c>
      <c r="F22" s="194"/>
      <c r="G22" s="21"/>
      <c r="H22" s="25"/>
      <c r="I22" s="24"/>
      <c r="J22" s="48"/>
      <c r="K22" s="48"/>
      <c r="L22" s="48"/>
      <c r="M22" s="48"/>
      <c r="N22" s="48"/>
    </row>
    <row r="23" spans="1:14" ht="14.4" customHeight="1" x14ac:dyDescent="0.3">
      <c r="A23" s="27">
        <v>1</v>
      </c>
      <c r="B23" s="40" t="s">
        <v>45</v>
      </c>
      <c r="C23" s="167"/>
      <c r="D23" s="189"/>
      <c r="E23" s="108" t="s">
        <v>89</v>
      </c>
      <c r="F23" s="109"/>
      <c r="G23" s="123">
        <v>1715</v>
      </c>
      <c r="H23" s="117">
        <v>860</v>
      </c>
      <c r="I23" s="118">
        <f>H23*100/G23</f>
        <v>50.145772594752188</v>
      </c>
      <c r="J23" s="126"/>
      <c r="K23" s="127"/>
      <c r="L23" s="126"/>
      <c r="M23" s="126"/>
      <c r="N23" s="127"/>
    </row>
    <row r="24" spans="1:14" x14ac:dyDescent="0.3">
      <c r="A24" s="27">
        <v>2</v>
      </c>
      <c r="B24" s="42" t="s">
        <v>46</v>
      </c>
      <c r="C24" s="167"/>
      <c r="D24" s="189"/>
      <c r="E24" s="108"/>
      <c r="F24" s="109"/>
      <c r="G24" s="123"/>
      <c r="H24" s="117"/>
      <c r="I24" s="118"/>
      <c r="J24" s="126"/>
      <c r="K24" s="127"/>
      <c r="L24" s="126"/>
      <c r="M24" s="126"/>
      <c r="N24" s="127"/>
    </row>
    <row r="25" spans="1:14" ht="26.25" customHeight="1" x14ac:dyDescent="0.3">
      <c r="A25" s="27">
        <v>3</v>
      </c>
      <c r="B25" s="32" t="s">
        <v>47</v>
      </c>
      <c r="C25" s="167"/>
      <c r="D25" s="189"/>
      <c r="E25" s="106" t="s">
        <v>90</v>
      </c>
      <c r="F25" s="107"/>
      <c r="G25" s="102">
        <v>1628</v>
      </c>
      <c r="H25" s="98">
        <v>287</v>
      </c>
      <c r="I25" s="99">
        <f t="shared" ref="I25:I34" si="1">H25*100/G25</f>
        <v>17.628992628992631</v>
      </c>
      <c r="J25" s="100"/>
      <c r="K25" s="101"/>
      <c r="L25" s="100"/>
      <c r="M25" s="100"/>
      <c r="N25" s="101"/>
    </row>
    <row r="26" spans="1:14" ht="9.75" customHeight="1" x14ac:dyDescent="0.3">
      <c r="A26" s="177">
        <v>4</v>
      </c>
      <c r="B26" s="186" t="s">
        <v>12</v>
      </c>
      <c r="C26" s="167"/>
      <c r="D26" s="189"/>
      <c r="E26" s="106" t="s">
        <v>91</v>
      </c>
      <c r="F26" s="107"/>
      <c r="G26" s="180">
        <v>3985</v>
      </c>
      <c r="H26" s="119">
        <v>1710</v>
      </c>
      <c r="I26" s="121">
        <f>H26*100/G26</f>
        <v>42.91091593475533</v>
      </c>
      <c r="J26" s="126"/>
      <c r="K26" s="127"/>
      <c r="L26" s="126"/>
      <c r="M26" s="126"/>
      <c r="N26" s="127"/>
    </row>
    <row r="27" spans="1:14" ht="6.75" customHeight="1" x14ac:dyDescent="0.3">
      <c r="A27" s="177"/>
      <c r="B27" s="187"/>
      <c r="C27" s="167"/>
      <c r="D27" s="189"/>
      <c r="E27" s="108"/>
      <c r="F27" s="109"/>
      <c r="G27" s="181"/>
      <c r="H27" s="182"/>
      <c r="I27" s="118"/>
      <c r="J27" s="126"/>
      <c r="K27" s="127"/>
      <c r="L27" s="126"/>
      <c r="M27" s="126"/>
      <c r="N27" s="127"/>
    </row>
    <row r="28" spans="1:14" x14ac:dyDescent="0.3">
      <c r="A28" s="5">
        <v>5</v>
      </c>
      <c r="B28" s="32" t="s">
        <v>6</v>
      </c>
      <c r="C28" s="167"/>
      <c r="D28" s="189"/>
      <c r="E28" s="108"/>
      <c r="F28" s="109"/>
      <c r="G28" s="181"/>
      <c r="H28" s="182"/>
      <c r="I28" s="118"/>
      <c r="J28" s="126"/>
      <c r="K28" s="127"/>
      <c r="L28" s="126"/>
      <c r="M28" s="126"/>
      <c r="N28" s="127"/>
    </row>
    <row r="29" spans="1:14" ht="14.25" customHeight="1" x14ac:dyDescent="0.3">
      <c r="A29" s="5">
        <v>6</v>
      </c>
      <c r="B29" s="41" t="s">
        <v>8</v>
      </c>
      <c r="C29" s="167"/>
      <c r="D29" s="189"/>
      <c r="E29" s="106" t="s">
        <v>92</v>
      </c>
      <c r="F29" s="107"/>
      <c r="G29" s="124">
        <v>1600</v>
      </c>
      <c r="H29" s="119">
        <v>825</v>
      </c>
      <c r="I29" s="184">
        <f>H29*100/G29</f>
        <v>51.5625</v>
      </c>
      <c r="J29" s="126"/>
      <c r="K29" s="164"/>
      <c r="L29" s="126"/>
      <c r="M29" s="126"/>
      <c r="N29" s="164"/>
    </row>
    <row r="30" spans="1:14" ht="12.75" customHeight="1" x14ac:dyDescent="0.3">
      <c r="A30" s="5">
        <v>7</v>
      </c>
      <c r="B30" s="32" t="s">
        <v>13</v>
      </c>
      <c r="C30" s="167"/>
      <c r="D30" s="189"/>
      <c r="E30" s="108"/>
      <c r="F30" s="109"/>
      <c r="G30" s="183"/>
      <c r="H30" s="182"/>
      <c r="I30" s="185"/>
      <c r="J30" s="126"/>
      <c r="K30" s="164"/>
      <c r="L30" s="126"/>
      <c r="M30" s="126"/>
      <c r="N30" s="164"/>
    </row>
    <row r="31" spans="1:14" ht="29.25" customHeight="1" x14ac:dyDescent="0.3">
      <c r="A31" s="5">
        <v>8</v>
      </c>
      <c r="B31" s="32" t="s">
        <v>9</v>
      </c>
      <c r="C31" s="167"/>
      <c r="D31" s="189"/>
      <c r="E31" s="104" t="s">
        <v>55</v>
      </c>
      <c r="F31" s="105"/>
      <c r="G31" s="103">
        <v>92</v>
      </c>
      <c r="H31" s="56">
        <v>16</v>
      </c>
      <c r="I31" s="10">
        <f t="shared" si="1"/>
        <v>17.391304347826086</v>
      </c>
      <c r="J31" s="45"/>
      <c r="K31" s="26"/>
      <c r="L31" s="45"/>
      <c r="M31" s="45"/>
      <c r="N31" s="26"/>
    </row>
    <row r="32" spans="1:14" ht="30" customHeight="1" x14ac:dyDescent="0.3">
      <c r="A32" s="5">
        <v>9</v>
      </c>
      <c r="B32" s="32" t="s">
        <v>10</v>
      </c>
      <c r="C32" s="167"/>
      <c r="D32" s="189"/>
      <c r="E32" s="104" t="s">
        <v>56</v>
      </c>
      <c r="F32" s="105"/>
      <c r="G32" s="57">
        <v>196</v>
      </c>
      <c r="H32" s="56">
        <v>58</v>
      </c>
      <c r="I32" s="10">
        <f t="shared" si="1"/>
        <v>29.591836734693878</v>
      </c>
      <c r="J32" s="45"/>
      <c r="K32" s="26"/>
      <c r="L32" s="45"/>
      <c r="M32" s="45"/>
      <c r="N32" s="26"/>
    </row>
    <row r="33" spans="1:14" ht="30.6" customHeight="1" x14ac:dyDescent="0.3">
      <c r="A33" s="5">
        <v>10</v>
      </c>
      <c r="B33" s="32" t="s">
        <v>14</v>
      </c>
      <c r="C33" s="167"/>
      <c r="D33" s="189"/>
      <c r="E33" s="104" t="s">
        <v>57</v>
      </c>
      <c r="F33" s="105"/>
      <c r="G33" s="103">
        <v>1925</v>
      </c>
      <c r="H33" s="56">
        <v>725</v>
      </c>
      <c r="I33" s="10">
        <f t="shared" si="1"/>
        <v>37.662337662337663</v>
      </c>
      <c r="J33" s="45"/>
      <c r="K33" s="26"/>
      <c r="L33" s="45"/>
      <c r="M33" s="45"/>
      <c r="N33" s="26"/>
    </row>
    <row r="34" spans="1:14" ht="14.4" customHeight="1" x14ac:dyDescent="0.3">
      <c r="A34" s="5">
        <v>11</v>
      </c>
      <c r="B34" s="32" t="s">
        <v>49</v>
      </c>
      <c r="C34" s="167"/>
      <c r="D34" s="189"/>
      <c r="E34" s="106" t="s">
        <v>93</v>
      </c>
      <c r="F34" s="107"/>
      <c r="G34" s="124">
        <v>14970</v>
      </c>
      <c r="H34" s="119">
        <v>6500</v>
      </c>
      <c r="I34" s="121">
        <f t="shared" si="1"/>
        <v>43.420173680694724</v>
      </c>
      <c r="J34" s="126"/>
      <c r="K34" s="127"/>
      <c r="L34" s="126"/>
      <c r="M34" s="126"/>
      <c r="N34" s="127"/>
    </row>
    <row r="35" spans="1:14" ht="15" thickBot="1" x14ac:dyDescent="0.35">
      <c r="A35" s="5">
        <v>12</v>
      </c>
      <c r="B35" s="33" t="s">
        <v>48</v>
      </c>
      <c r="C35" s="168"/>
      <c r="D35" s="190"/>
      <c r="E35" s="196"/>
      <c r="F35" s="197"/>
      <c r="G35" s="125"/>
      <c r="H35" s="120"/>
      <c r="I35" s="122"/>
      <c r="J35" s="126"/>
      <c r="K35" s="127"/>
      <c r="L35" s="126"/>
      <c r="M35" s="126"/>
      <c r="N35" s="127"/>
    </row>
    <row r="36" spans="1:14" ht="42.75" customHeight="1" x14ac:dyDescent="0.3">
      <c r="A36" s="5"/>
      <c r="B36" s="12"/>
      <c r="C36" s="17"/>
      <c r="D36" s="18"/>
      <c r="E36" s="19"/>
      <c r="F36" s="19"/>
      <c r="G36" s="16"/>
      <c r="H36" s="16"/>
      <c r="I36" s="26"/>
      <c r="J36" s="49"/>
      <c r="K36" s="48"/>
      <c r="L36" s="48"/>
      <c r="M36" s="48"/>
      <c r="N36" s="48"/>
    </row>
    <row r="37" spans="1:14" x14ac:dyDescent="0.3">
      <c r="B37" s="1" t="s">
        <v>15</v>
      </c>
      <c r="D37" s="3"/>
      <c r="E37" s="3"/>
      <c r="F37" s="3"/>
      <c r="J37" s="48"/>
      <c r="K37" s="48"/>
      <c r="L37" s="48"/>
      <c r="M37" s="48"/>
      <c r="N37" s="48"/>
    </row>
    <row r="38" spans="1:14" ht="15" thickBot="1" x14ac:dyDescent="0.35">
      <c r="B38" s="1"/>
      <c r="D38" s="3"/>
      <c r="E38" s="3"/>
      <c r="F38" s="3"/>
      <c r="G38" s="195"/>
      <c r="H38" s="195"/>
      <c r="I38" s="195"/>
      <c r="J38" s="137"/>
      <c r="K38" s="137"/>
      <c r="L38" s="137"/>
      <c r="M38" s="137"/>
      <c r="N38" s="137"/>
    </row>
    <row r="39" spans="1:14" ht="60" customHeight="1" x14ac:dyDescent="0.3">
      <c r="B39" s="178" t="s">
        <v>3</v>
      </c>
      <c r="C39" s="155" t="s">
        <v>2</v>
      </c>
      <c r="D39" s="191" t="s">
        <v>23</v>
      </c>
      <c r="E39" s="133" t="s">
        <v>24</v>
      </c>
      <c r="F39" s="134"/>
      <c r="G39" s="8" t="s">
        <v>29</v>
      </c>
      <c r="H39" s="128" t="s">
        <v>30</v>
      </c>
      <c r="I39" s="129"/>
      <c r="J39" s="114"/>
      <c r="K39" s="114"/>
      <c r="L39" s="46"/>
      <c r="M39" s="114"/>
      <c r="N39" s="114"/>
    </row>
    <row r="40" spans="1:14" x14ac:dyDescent="0.3">
      <c r="B40" s="179"/>
      <c r="C40" s="156"/>
      <c r="D40" s="192"/>
      <c r="E40" s="135"/>
      <c r="F40" s="136"/>
      <c r="G40" s="9" t="s">
        <v>21</v>
      </c>
      <c r="H40" s="6" t="s">
        <v>21</v>
      </c>
      <c r="I40" s="7" t="s">
        <v>0</v>
      </c>
      <c r="J40" s="47"/>
      <c r="K40" s="47"/>
      <c r="L40" s="47"/>
      <c r="M40" s="47"/>
      <c r="N40" s="47"/>
    </row>
    <row r="41" spans="1:14" ht="14.4" customHeight="1" x14ac:dyDescent="0.3">
      <c r="A41" s="68">
        <v>1</v>
      </c>
      <c r="B41" s="35" t="s">
        <v>50</v>
      </c>
      <c r="C41" s="166" t="s">
        <v>16</v>
      </c>
      <c r="D41" s="169" t="s">
        <v>39</v>
      </c>
      <c r="E41" s="171" t="s">
        <v>67</v>
      </c>
      <c r="F41" s="172"/>
      <c r="G41" s="64">
        <v>1410</v>
      </c>
      <c r="H41" s="65">
        <v>1410</v>
      </c>
      <c r="I41" s="66">
        <f t="shared" ref="I41:I43" si="2">H41*100/G41</f>
        <v>100</v>
      </c>
      <c r="J41" s="71"/>
      <c r="K41" s="69"/>
      <c r="L41" s="71"/>
      <c r="M41" s="71"/>
      <c r="N41" s="50"/>
    </row>
    <row r="42" spans="1:14" x14ac:dyDescent="0.3">
      <c r="A42" s="68">
        <v>2</v>
      </c>
      <c r="B42" s="35" t="s">
        <v>51</v>
      </c>
      <c r="C42" s="167"/>
      <c r="D42" s="170"/>
      <c r="E42" s="173"/>
      <c r="F42" s="174"/>
      <c r="G42" s="67">
        <v>22954</v>
      </c>
      <c r="H42" s="63">
        <v>11477</v>
      </c>
      <c r="I42" s="61">
        <f t="shared" si="2"/>
        <v>50</v>
      </c>
      <c r="J42" s="71"/>
      <c r="K42" s="69"/>
      <c r="L42" s="71"/>
      <c r="M42" s="71"/>
      <c r="N42" s="50"/>
    </row>
    <row r="43" spans="1:14" x14ac:dyDescent="0.3">
      <c r="A43" s="68">
        <v>3</v>
      </c>
      <c r="B43" s="35" t="s">
        <v>52</v>
      </c>
      <c r="C43" s="167"/>
      <c r="D43" s="170"/>
      <c r="E43" s="173"/>
      <c r="F43" s="174"/>
      <c r="G43" s="67">
        <v>2444</v>
      </c>
      <c r="H43" s="63">
        <v>1222</v>
      </c>
      <c r="I43" s="61">
        <f t="shared" si="2"/>
        <v>50</v>
      </c>
      <c r="J43" s="71"/>
      <c r="K43" s="69"/>
      <c r="L43" s="71"/>
      <c r="M43" s="71"/>
      <c r="N43" s="50"/>
    </row>
    <row r="44" spans="1:14" ht="15" customHeight="1" x14ac:dyDescent="0.3">
      <c r="A44" s="68">
        <v>4</v>
      </c>
      <c r="B44" s="35" t="s">
        <v>42</v>
      </c>
      <c r="C44" s="167"/>
      <c r="D44" s="170"/>
      <c r="E44" s="173"/>
      <c r="F44" s="174"/>
      <c r="G44" s="62">
        <v>1331</v>
      </c>
      <c r="H44" s="60">
        <v>1331</v>
      </c>
      <c r="I44" s="61">
        <f>H44*100/G44</f>
        <v>100</v>
      </c>
      <c r="J44" s="72"/>
      <c r="K44" s="69"/>
      <c r="L44" s="72"/>
      <c r="M44" s="72"/>
      <c r="N44" s="26"/>
    </row>
    <row r="45" spans="1:14" ht="39" customHeight="1" x14ac:dyDescent="0.3">
      <c r="A45" s="68">
        <v>5</v>
      </c>
      <c r="B45" s="34" t="s">
        <v>31</v>
      </c>
      <c r="C45" s="167"/>
      <c r="D45" s="170"/>
      <c r="E45" s="173"/>
      <c r="F45" s="174"/>
      <c r="G45" s="54">
        <v>1495</v>
      </c>
      <c r="H45" s="56">
        <v>1495</v>
      </c>
      <c r="I45" s="58">
        <f t="shared" ref="I45:I51" si="3">H45*100/G45</f>
        <v>100</v>
      </c>
      <c r="J45" s="72"/>
      <c r="K45" s="69"/>
      <c r="L45" s="72"/>
      <c r="M45" s="72"/>
      <c r="N45" s="26"/>
    </row>
    <row r="46" spans="1:14" ht="27.75" customHeight="1" x14ac:dyDescent="0.3">
      <c r="A46" s="68">
        <v>6</v>
      </c>
      <c r="B46" s="34" t="s">
        <v>32</v>
      </c>
      <c r="C46" s="167"/>
      <c r="D46" s="170"/>
      <c r="E46" s="173"/>
      <c r="F46" s="174"/>
      <c r="G46" s="54">
        <v>1120</v>
      </c>
      <c r="H46" s="56">
        <v>1120</v>
      </c>
      <c r="I46" s="58">
        <f t="shared" si="3"/>
        <v>100</v>
      </c>
      <c r="J46" s="72"/>
      <c r="K46" s="69"/>
      <c r="L46" s="72"/>
      <c r="M46" s="72"/>
      <c r="N46" s="26"/>
    </row>
    <row r="47" spans="1:14" ht="28.8" x14ac:dyDescent="0.3">
      <c r="A47" s="68">
        <v>7</v>
      </c>
      <c r="B47" s="34" t="s">
        <v>33</v>
      </c>
      <c r="C47" s="167"/>
      <c r="D47" s="170"/>
      <c r="E47" s="173"/>
      <c r="F47" s="174"/>
      <c r="G47" s="54">
        <v>75</v>
      </c>
      <c r="H47" s="56">
        <v>75</v>
      </c>
      <c r="I47" s="58">
        <f t="shared" si="3"/>
        <v>100</v>
      </c>
      <c r="J47" s="72"/>
      <c r="K47" s="69"/>
      <c r="L47" s="72"/>
      <c r="M47" s="72"/>
      <c r="N47" s="26"/>
    </row>
    <row r="48" spans="1:14" ht="29.25" customHeight="1" x14ac:dyDescent="0.3">
      <c r="A48" s="68">
        <v>8</v>
      </c>
      <c r="B48" s="34" t="s">
        <v>34</v>
      </c>
      <c r="C48" s="167"/>
      <c r="D48" s="170"/>
      <c r="E48" s="173"/>
      <c r="F48" s="174"/>
      <c r="G48" s="54">
        <v>5</v>
      </c>
      <c r="H48" s="56">
        <v>5</v>
      </c>
      <c r="I48" s="58">
        <f t="shared" si="3"/>
        <v>100</v>
      </c>
      <c r="J48" s="72"/>
      <c r="K48" s="69"/>
      <c r="L48" s="72"/>
      <c r="M48" s="72"/>
      <c r="N48" s="26"/>
    </row>
    <row r="49" spans="1:14" ht="15" customHeight="1" x14ac:dyDescent="0.3">
      <c r="A49" s="68">
        <v>9</v>
      </c>
      <c r="B49" s="34" t="s">
        <v>53</v>
      </c>
      <c r="C49" s="167"/>
      <c r="D49" s="170"/>
      <c r="E49" s="173"/>
      <c r="F49" s="174"/>
      <c r="G49" s="54">
        <v>145</v>
      </c>
      <c r="H49" s="56">
        <v>145</v>
      </c>
      <c r="I49" s="58">
        <f t="shared" si="3"/>
        <v>100</v>
      </c>
      <c r="J49" s="72"/>
      <c r="K49" s="69"/>
      <c r="L49" s="72"/>
      <c r="M49" s="72"/>
      <c r="N49" s="50"/>
    </row>
    <row r="50" spans="1:14" ht="15" customHeight="1" x14ac:dyDescent="0.3">
      <c r="A50" s="68">
        <v>10</v>
      </c>
      <c r="B50" s="34" t="s">
        <v>54</v>
      </c>
      <c r="C50" s="167"/>
      <c r="D50" s="170"/>
      <c r="E50" s="173"/>
      <c r="F50" s="174"/>
      <c r="G50" s="54">
        <v>5</v>
      </c>
      <c r="H50" s="56">
        <v>5</v>
      </c>
      <c r="I50" s="58">
        <f t="shared" si="3"/>
        <v>100</v>
      </c>
      <c r="J50" s="72"/>
      <c r="K50" s="69"/>
      <c r="L50" s="72"/>
      <c r="M50" s="72"/>
      <c r="N50" s="50"/>
    </row>
    <row r="51" spans="1:14" ht="15" customHeight="1" thickBot="1" x14ac:dyDescent="0.35">
      <c r="A51" s="68">
        <v>11</v>
      </c>
      <c r="B51" s="36" t="s">
        <v>17</v>
      </c>
      <c r="C51" s="168"/>
      <c r="D51" s="170"/>
      <c r="E51" s="175"/>
      <c r="F51" s="176"/>
      <c r="G51" s="51">
        <v>39</v>
      </c>
      <c r="H51" s="52">
        <v>39</v>
      </c>
      <c r="I51" s="59">
        <f t="shared" si="3"/>
        <v>100</v>
      </c>
      <c r="J51" s="72"/>
      <c r="K51" s="69"/>
      <c r="L51" s="72"/>
      <c r="M51" s="72"/>
      <c r="N51" s="50"/>
    </row>
    <row r="52" spans="1:14" ht="39" customHeight="1" x14ac:dyDescent="0.3">
      <c r="B52" s="165"/>
      <c r="C52" s="165"/>
      <c r="D52" s="165"/>
      <c r="E52" s="165"/>
      <c r="F52" s="165"/>
      <c r="G52" s="165"/>
      <c r="H52" s="165"/>
      <c r="I52" s="165"/>
    </row>
    <row r="53" spans="1:14" x14ac:dyDescent="0.3">
      <c r="D53" s="3"/>
      <c r="E53" s="3"/>
      <c r="F53" s="3"/>
    </row>
    <row r="54" spans="1:14" ht="15" thickBot="1" x14ac:dyDescent="0.35">
      <c r="B54" s="70" t="s">
        <v>68</v>
      </c>
      <c r="D54" s="3"/>
      <c r="E54" s="3"/>
      <c r="F54" s="3"/>
    </row>
    <row r="55" spans="1:14" ht="15" thickBot="1" x14ac:dyDescent="0.35">
      <c r="D55" s="110" t="s">
        <v>70</v>
      </c>
      <c r="E55" s="111"/>
      <c r="F55" s="110" t="s">
        <v>71</v>
      </c>
      <c r="G55" s="111"/>
      <c r="H55" s="112" t="s">
        <v>72</v>
      </c>
      <c r="I55" s="113"/>
      <c r="J55" s="112" t="s">
        <v>74</v>
      </c>
      <c r="K55" s="113"/>
    </row>
    <row r="56" spans="1:14" ht="89.4" customHeight="1" thickBot="1" x14ac:dyDescent="0.35">
      <c r="B56" s="92" t="s">
        <v>2</v>
      </c>
      <c r="C56" s="93" t="s">
        <v>69</v>
      </c>
      <c r="D56" s="94" t="s">
        <v>76</v>
      </c>
      <c r="E56" s="95" t="s">
        <v>77</v>
      </c>
      <c r="F56" s="94" t="s">
        <v>78</v>
      </c>
      <c r="G56" s="95" t="s">
        <v>79</v>
      </c>
      <c r="H56" s="94" t="s">
        <v>80</v>
      </c>
      <c r="I56" s="95" t="s">
        <v>81</v>
      </c>
      <c r="J56" s="94" t="s">
        <v>82</v>
      </c>
      <c r="K56" s="95" t="s">
        <v>83</v>
      </c>
      <c r="L56" s="91" t="s">
        <v>73</v>
      </c>
    </row>
    <row r="57" spans="1:14" ht="132.75" customHeight="1" x14ac:dyDescent="0.3">
      <c r="B57" s="89" t="s">
        <v>16</v>
      </c>
      <c r="C57" s="79">
        <v>33454</v>
      </c>
      <c r="D57" s="81">
        <f>SUM(H9:H10)</f>
        <v>12699</v>
      </c>
      <c r="E57" s="82">
        <f>D57*100/C57</f>
        <v>37.959586297602677</v>
      </c>
      <c r="F57" s="85"/>
      <c r="G57" s="86"/>
      <c r="H57" s="81">
        <f>SUM(H41:H51)</f>
        <v>18324</v>
      </c>
      <c r="I57" s="78">
        <f>H57*100/C57</f>
        <v>54.773719136725056</v>
      </c>
      <c r="J57" s="81">
        <f>C57-D57-F57-H57</f>
        <v>2431</v>
      </c>
      <c r="K57" s="78">
        <f>J57*100/C57</f>
        <v>7.2666945656722666</v>
      </c>
      <c r="L57" s="96" t="s">
        <v>84</v>
      </c>
    </row>
    <row r="58" spans="1:14" ht="100.2" customHeight="1" x14ac:dyDescent="0.3">
      <c r="B58" s="90" t="s">
        <v>87</v>
      </c>
      <c r="C58" s="80">
        <v>30967</v>
      </c>
      <c r="D58" s="83">
        <f>SUM(H11:H16)</f>
        <v>4762</v>
      </c>
      <c r="E58" s="84">
        <f t="shared" ref="E58" si="4">D58*100/C58</f>
        <v>15.377660089772984</v>
      </c>
      <c r="F58" s="83">
        <f>SUM(H23:H35)</f>
        <v>10981</v>
      </c>
      <c r="G58" s="84">
        <f>F58*100/C58</f>
        <v>35.460328737042659</v>
      </c>
      <c r="H58" s="88"/>
      <c r="I58" s="87"/>
      <c r="J58" s="83">
        <f t="shared" ref="J58" si="5">C58-D58-F58-H58</f>
        <v>15224</v>
      </c>
      <c r="K58" s="77">
        <f t="shared" ref="K58" si="6">J58*100/C58</f>
        <v>49.162011173184361</v>
      </c>
      <c r="L58" s="97" t="s">
        <v>88</v>
      </c>
    </row>
    <row r="59" spans="1:14" x14ac:dyDescent="0.3">
      <c r="B59" s="76" t="s">
        <v>75</v>
      </c>
      <c r="C59" s="75">
        <f>SUM(C57:C58)</f>
        <v>64421</v>
      </c>
      <c r="D59" s="73"/>
      <c r="E59" s="73"/>
      <c r="F59" s="73"/>
      <c r="G59" s="73"/>
      <c r="H59" s="73"/>
      <c r="I59" s="73"/>
      <c r="J59" s="73"/>
      <c r="K59" s="73"/>
    </row>
    <row r="60" spans="1:14" x14ac:dyDescent="0.3">
      <c r="B60" s="74" t="s">
        <v>85</v>
      </c>
    </row>
  </sheetData>
  <mergeCells count="96">
    <mergeCell ref="A26:A27"/>
    <mergeCell ref="B39:B40"/>
    <mergeCell ref="G26:G28"/>
    <mergeCell ref="H26:H28"/>
    <mergeCell ref="I26:I28"/>
    <mergeCell ref="G29:G30"/>
    <mergeCell ref="H29:H30"/>
    <mergeCell ref="I29:I30"/>
    <mergeCell ref="B26:B27"/>
    <mergeCell ref="D22:D35"/>
    <mergeCell ref="C39:C40"/>
    <mergeCell ref="D39:D40"/>
    <mergeCell ref="C22:C35"/>
    <mergeCell ref="E23:F24"/>
    <mergeCell ref="E22:F22"/>
    <mergeCell ref="G38:I38"/>
    <mergeCell ref="L38:N38"/>
    <mergeCell ref="J29:J30"/>
    <mergeCell ref="J26:J28"/>
    <mergeCell ref="J34:J35"/>
    <mergeCell ref="B52:I52"/>
    <mergeCell ref="C41:C51"/>
    <mergeCell ref="D41:D51"/>
    <mergeCell ref="E41:F51"/>
    <mergeCell ref="E39:F40"/>
    <mergeCell ref="E34:F35"/>
    <mergeCell ref="E33:F33"/>
    <mergeCell ref="E32:F32"/>
    <mergeCell ref="E25:F25"/>
    <mergeCell ref="C11:C16"/>
    <mergeCell ref="M39:N39"/>
    <mergeCell ref="K26:K28"/>
    <mergeCell ref="K29:K30"/>
    <mergeCell ref="L26:L28"/>
    <mergeCell ref="M26:M28"/>
    <mergeCell ref="N26:N28"/>
    <mergeCell ref="L29:L30"/>
    <mergeCell ref="M29:M30"/>
    <mergeCell ref="N29:N30"/>
    <mergeCell ref="K34:K35"/>
    <mergeCell ref="L34:L35"/>
    <mergeCell ref="M34:M35"/>
    <mergeCell ref="N34:N35"/>
    <mergeCell ref="J38:K38"/>
    <mergeCell ref="N23:N24"/>
    <mergeCell ref="L23:L24"/>
    <mergeCell ref="M23:M24"/>
    <mergeCell ref="B3:N3"/>
    <mergeCell ref="B7:B8"/>
    <mergeCell ref="C7:C8"/>
    <mergeCell ref="D7:D8"/>
    <mergeCell ref="B20:B21"/>
    <mergeCell ref="H7:I7"/>
    <mergeCell ref="C9:C10"/>
    <mergeCell ref="D9:D10"/>
    <mergeCell ref="C20:C21"/>
    <mergeCell ref="D20:D21"/>
    <mergeCell ref="L19:N19"/>
    <mergeCell ref="J1:N1"/>
    <mergeCell ref="M20:N20"/>
    <mergeCell ref="L6:N6"/>
    <mergeCell ref="J7:K7"/>
    <mergeCell ref="M7:N7"/>
    <mergeCell ref="D11:D16"/>
    <mergeCell ref="E20:F21"/>
    <mergeCell ref="J6:K6"/>
    <mergeCell ref="G6:I6"/>
    <mergeCell ref="G19:I19"/>
    <mergeCell ref="J19:K19"/>
    <mergeCell ref="E16:F16"/>
    <mergeCell ref="E15:F15"/>
    <mergeCell ref="E14:F14"/>
    <mergeCell ref="E13:F13"/>
    <mergeCell ref="E12:F12"/>
    <mergeCell ref="E11:F11"/>
    <mergeCell ref="E9:F10"/>
    <mergeCell ref="E7:F8"/>
    <mergeCell ref="G23:G24"/>
    <mergeCell ref="G34:G35"/>
    <mergeCell ref="J23:J24"/>
    <mergeCell ref="K23:K24"/>
    <mergeCell ref="H39:I39"/>
    <mergeCell ref="H55:I55"/>
    <mergeCell ref="J55:K55"/>
    <mergeCell ref="J20:K20"/>
    <mergeCell ref="J39:K39"/>
    <mergeCell ref="H20:I20"/>
    <mergeCell ref="H23:H24"/>
    <mergeCell ref="I23:I24"/>
    <mergeCell ref="H34:H35"/>
    <mergeCell ref="I34:I35"/>
    <mergeCell ref="E31:F31"/>
    <mergeCell ref="E29:F30"/>
    <mergeCell ref="E26:F28"/>
    <mergeCell ref="D55:E55"/>
    <mergeCell ref="F55:G55"/>
  </mergeCells>
  <pageMargins left="0.31496062992125984" right="0.31496062992125984" top="0.15748031496062992" bottom="0.15748031496062992" header="0.31496062992125984" footer="0.31496062992125984"/>
  <pageSetup paperSize="9" scale="64" orientation="landscape"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2020-11-16T11:31:56Z</cp:lastPrinted>
  <dcterms:created xsi:type="dcterms:W3CDTF">2020-10-05T10:58:07Z</dcterms:created>
  <dcterms:modified xsi:type="dcterms:W3CDTF">2021-12-04T17:47:28Z</dcterms:modified>
</cp:coreProperties>
</file>