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2.gads\2022_12_Edinasana\Nolikums\"/>
    </mc:Choice>
  </mc:AlternateContent>
  <xr:revisionPtr revIDLastSave="0" documentId="13_ncr:1_{F3A9D723-C654-4DEA-A5B0-7BE7D36E92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n.piedavajums" sheetId="18" r:id="rId1"/>
    <sheet name="Norādījumi" sheetId="19" r:id="rId2"/>
  </sheets>
  <definedNames>
    <definedName name="_xlnm._FilterDatabase" localSheetId="0" hidden="1">Fin.piedavajums!$A$15:$J$83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8" l="1"/>
  <c r="M44" i="18" s="1"/>
  <c r="N44" i="18" s="1"/>
  <c r="M19" i="18"/>
  <c r="N19" i="18" s="1"/>
  <c r="M20" i="18"/>
  <c r="N20" i="18" s="1"/>
  <c r="M21" i="18"/>
  <c r="N21" i="18" s="1"/>
  <c r="M22" i="18"/>
  <c r="N22" i="18" s="1"/>
  <c r="M23" i="18"/>
  <c r="N23" i="18" s="1"/>
  <c r="M24" i="18"/>
  <c r="N24" i="18" s="1"/>
  <c r="M25" i="18"/>
  <c r="N25" i="18" s="1"/>
  <c r="M26" i="18"/>
  <c r="N26" i="18" s="1"/>
  <c r="M27" i="18"/>
  <c r="N27" i="18" s="1"/>
  <c r="M28" i="18"/>
  <c r="N28" i="18" s="1"/>
  <c r="M29" i="18"/>
  <c r="N29" i="18" s="1"/>
  <c r="M30" i="18"/>
  <c r="N30" i="18" s="1"/>
  <c r="M31" i="18"/>
  <c r="N31" i="18" s="1"/>
  <c r="M32" i="18"/>
  <c r="N32" i="18" s="1"/>
  <c r="M33" i="18"/>
  <c r="N33" i="18" s="1"/>
  <c r="M34" i="18"/>
  <c r="N34" i="18" s="1"/>
  <c r="M35" i="18"/>
  <c r="M36" i="18"/>
  <c r="M37" i="18"/>
  <c r="N37" i="18" s="1"/>
  <c r="M38" i="18"/>
  <c r="N38" i="18" s="1"/>
  <c r="M39" i="18"/>
  <c r="N39" i="18" s="1"/>
  <c r="M40" i="18"/>
  <c r="N40" i="18" s="1"/>
  <c r="M41" i="18"/>
  <c r="N41" i="18" s="1"/>
  <c r="M42" i="18"/>
  <c r="N42" i="18" s="1"/>
  <c r="M43" i="18"/>
  <c r="N43" i="18" s="1"/>
  <c r="M45" i="18"/>
  <c r="M46" i="18"/>
  <c r="N46" i="18" s="1"/>
  <c r="M47" i="18"/>
  <c r="N47" i="18" s="1"/>
  <c r="M48" i="18"/>
  <c r="N48" i="18" s="1"/>
  <c r="M49" i="18"/>
  <c r="N49" i="18" s="1"/>
  <c r="M50" i="18"/>
  <c r="N50" i="18" s="1"/>
  <c r="M51" i="18"/>
  <c r="N51" i="18" s="1"/>
  <c r="M52" i="18"/>
  <c r="N52" i="18" s="1"/>
  <c r="M53" i="18"/>
  <c r="N53" i="18" s="1"/>
  <c r="M54" i="18"/>
  <c r="N54" i="18" s="1"/>
  <c r="M55" i="18"/>
  <c r="N55" i="18" s="1"/>
  <c r="M56" i="18"/>
  <c r="N56" i="18" s="1"/>
  <c r="M57" i="18"/>
  <c r="N57" i="18" s="1"/>
  <c r="M58" i="18"/>
  <c r="M59" i="18"/>
  <c r="N59" i="18" s="1"/>
  <c r="M60" i="18"/>
  <c r="N60" i="18" s="1"/>
  <c r="M61" i="18"/>
  <c r="N61" i="18" s="1"/>
  <c r="M62" i="18"/>
  <c r="N62" i="18" s="1"/>
  <c r="M63" i="18"/>
  <c r="N63" i="18" s="1"/>
  <c r="M64" i="18"/>
  <c r="N64" i="18" s="1"/>
  <c r="M65" i="18"/>
  <c r="N65" i="18" s="1"/>
  <c r="M66" i="18"/>
  <c r="N66" i="18" s="1"/>
  <c r="M67" i="18"/>
  <c r="N67" i="18" s="1"/>
  <c r="M68" i="18"/>
  <c r="M69" i="18"/>
  <c r="N69" i="18" s="1"/>
  <c r="M70" i="18"/>
  <c r="N70" i="18" s="1"/>
  <c r="M71" i="18"/>
  <c r="N71" i="18" s="1"/>
  <c r="M72" i="18"/>
  <c r="N72" i="18" s="1"/>
  <c r="M73" i="18"/>
  <c r="N73" i="18" s="1"/>
  <c r="M74" i="18"/>
  <c r="N74" i="18" s="1"/>
  <c r="M75" i="18"/>
  <c r="N75" i="18" s="1"/>
  <c r="M76" i="18"/>
  <c r="N76" i="18" s="1"/>
  <c r="M77" i="18"/>
  <c r="N77" i="18" s="1"/>
  <c r="M78" i="18"/>
  <c r="N78" i="18" s="1"/>
  <c r="M79" i="18"/>
  <c r="N79" i="18" s="1"/>
  <c r="M80" i="18"/>
  <c r="N80" i="18" s="1"/>
  <c r="M81" i="18"/>
  <c r="N81" i="18" s="1"/>
  <c r="M82" i="18"/>
  <c r="N82" i="18" s="1"/>
  <c r="M18" i="18"/>
  <c r="N35" i="18"/>
  <c r="N58" i="18" l="1"/>
  <c r="E12" i="18" s="1"/>
  <c r="D12" i="18"/>
  <c r="N68" i="18"/>
  <c r="E13" i="18" s="1"/>
  <c r="D13" i="18"/>
  <c r="N18" i="18"/>
  <c r="D9" i="18"/>
  <c r="N45" i="18"/>
  <c r="E11" i="18" s="1"/>
  <c r="D11" i="18"/>
  <c r="N36" i="18"/>
  <c r="E10" i="18" s="1"/>
  <c r="D10" i="18"/>
  <c r="M83" i="18"/>
  <c r="N83" i="18" l="1"/>
  <c r="E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tc={D667B69B-16F9-4000-81DE-1CD1F000B6C2}</author>
  </authors>
  <commentList>
    <comment ref="I15" authorId="0" shapeId="0" xr:uid="{D667B69B-16F9-4000-81DE-1CD1F000B6C2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Bērnu skaits pirmsskolas grupās 01.09.2021. ( no VIIS)</t>
      </text>
    </comment>
  </commentList>
</comments>
</file>

<file path=xl/sharedStrings.xml><?xml version="1.0" encoding="utf-8"?>
<sst xmlns="http://schemas.openxmlformats.org/spreadsheetml/2006/main" count="251" uniqueCount="118">
  <si>
    <t>Iestādes nosaukums</t>
  </si>
  <si>
    <t>FINANŠU PIEDĀVĀJUMS</t>
  </si>
  <si>
    <t>A</t>
  </si>
  <si>
    <t>B</t>
  </si>
  <si>
    <t>C</t>
  </si>
  <si>
    <t>Centra rajons (un tā apkārtne)</t>
  </si>
  <si>
    <t>Nr. p.k.</t>
  </si>
  <si>
    <t>Daļas</t>
  </si>
  <si>
    <t>Daļas nosaukums</t>
  </si>
  <si>
    <t>1.-12.klases audzēkņi</t>
  </si>
  <si>
    <t>Bērnu skaits vecumā līdz 5 gadu vecumam</t>
  </si>
  <si>
    <t>Bērnu skaits vecumā 5 gadi un vairāk</t>
  </si>
  <si>
    <t>Izglītojamo skaits pirmsskolā kopā</t>
  </si>
  <si>
    <t>Pirmsskolas grupu skaits</t>
  </si>
  <si>
    <t>1 gadā bez PVN (Max. cena, 3.30 EUR x 252 dd x audzēkņi), EUR</t>
  </si>
  <si>
    <t>5 gados bez PVN, EUR</t>
  </si>
  <si>
    <t>1. daļa</t>
  </si>
  <si>
    <t>Rīgas 148. pirmsskolas izglītības iestāde</t>
  </si>
  <si>
    <t>Rīgas 200. pirmsskolas izglītības iestāde</t>
  </si>
  <si>
    <t>Rīgas 221. pirmsskolas izglītības iestāde</t>
  </si>
  <si>
    <t>Rīgas 36. pirmsskolas izglītības iestāde</t>
  </si>
  <si>
    <t>Rīgas 44. pirmsskolas izglītības iestāde</t>
  </si>
  <si>
    <t>Rīgas 49. pirmsskolas izglītības iestāde</t>
  </si>
  <si>
    <t>Rīgas 59. pirmsskolas izglītības iestāde</t>
  </si>
  <si>
    <t>Rīgas 66. pirmsskolas izglītības iestāde</t>
  </si>
  <si>
    <t>Rīgas 68. pirmsskolas izglītības iestāde</t>
  </si>
  <si>
    <t>Rīgas 74. pirmsskolas izglītības iestāde</t>
  </si>
  <si>
    <t>Rīgas 88. pirmsskolas izglītības iestāde</t>
  </si>
  <si>
    <t>Rīgas 94. pirmsskolas izglītības iestāde</t>
  </si>
  <si>
    <t>Rīgas Grīziņkalna pirmsskola</t>
  </si>
  <si>
    <t>Rīgas pirmsskolas izglītības iestāde "Ābelīte"</t>
  </si>
  <si>
    <t>Rīgas pirmsskolas izglītības iestāde "Pīlādzītis"</t>
  </si>
  <si>
    <t>Rīgas pirmsskolas izglītības iestāde "Rotaļa"</t>
  </si>
  <si>
    <t>Rīgas pirmsskolas izglītības iestāde "Zvaigznīte"</t>
  </si>
  <si>
    <t>Rīgas Ziedoņdārza pirmsskola</t>
  </si>
  <si>
    <t>2. daļa</t>
  </si>
  <si>
    <t>Kurzemes rajons (1. daļa)</t>
  </si>
  <si>
    <t>Rīgas 210. pirmsskolas izglītības iestāde</t>
  </si>
  <si>
    <t>Rīgas 8. pirmsskolas izglītības iestāde</t>
  </si>
  <si>
    <t>Rīgas 81. pirmsskolas izglītības iestāde</t>
  </si>
  <si>
    <t>Rīgas Bolderājas pirmsskolas izglītības iestāde</t>
  </si>
  <si>
    <t>Rīgas pirmsskolas izglītības iestāde "Bizmārītes"</t>
  </si>
  <si>
    <t>Rīgas pirmsskolas izglītības iestāde "Madariņa"</t>
  </si>
  <si>
    <t>Rīgas pirmsskolas izglītības iestāde "Riekstiņš"</t>
  </si>
  <si>
    <t>Rīgas pirmsskolas izglītības iestāde "Saulstariņi"</t>
  </si>
  <si>
    <t>Rīgas Valdorfskola</t>
  </si>
  <si>
    <t>3. daļa</t>
  </si>
  <si>
    <t>4. daļa</t>
  </si>
  <si>
    <t>5. daļa</t>
  </si>
  <si>
    <t>Zemgales rajons</t>
  </si>
  <si>
    <t>Rīgas 13. pirmsskolas izglītības iestāde "Ābecītis"</t>
  </si>
  <si>
    <t>Rīgas 141. pirmsskolas izglītības iestāde "Kastanītis"</t>
  </si>
  <si>
    <t>Rīgas 149. pirmsskolas izglītības iestāde "Saulīte"</t>
  </si>
  <si>
    <t>Rīgas 209. pirmsskolas izglītības iestāde "Bitīte"</t>
  </si>
  <si>
    <t>Rīgas 27. pirmsskolas izglītības iestāde</t>
  </si>
  <si>
    <t>Rīgas 272. pirmsskolas izglītības iestāde "Pērlīte"</t>
  </si>
  <si>
    <t>Rīgas 275. pirmsskolas izglītības iestāde "Austriņa"</t>
  </si>
  <si>
    <t>Rīgas 4. pirmsskolas izglītības iestāde "Avotiņš"</t>
  </si>
  <si>
    <t>Rīgas Āgenskalna pirmsskola</t>
  </si>
  <si>
    <t>Rīgas pirmsskolas izglītības iestāde "Daugaviņa"</t>
  </si>
  <si>
    <t>Rīgas pirmsskolas izglītības iestāde "Ligzdiņa"</t>
  </si>
  <si>
    <t>Rīgas pirmsskolas izglītības iestāde "Vadakstīte"</t>
  </si>
  <si>
    <t>Rīgas pirmsskolas izglītības iestāde "Zvaniņš"</t>
  </si>
  <si>
    <t>Vidzemes rajons (2. daļa)</t>
  </si>
  <si>
    <t>Rīgas 106. pirmsskolas izglītības iestāde</t>
  </si>
  <si>
    <t>Rīgas 126. pirmsskolas izglītības iestāde</t>
  </si>
  <si>
    <t>Rīgas 160. pirmsskolas izglītības iestāde</t>
  </si>
  <si>
    <t>Rīgas 167. pirmsskolas izglītības iestāde</t>
  </si>
  <si>
    <t>Rīgas 182. pirmsskolas izglītības iestāde</t>
  </si>
  <si>
    <t>Rīgas 243. pirmsskolas izglītības iestāde</t>
  </si>
  <si>
    <t>Rīgas 252. pirmsskolas izglītības iestāde</t>
  </si>
  <si>
    <t>Rīgas 61. pirmsskolas izglītības iestāde</t>
  </si>
  <si>
    <t>Rīgas pirmsskolas izglītības iestāde "Jumis"</t>
  </si>
  <si>
    <t>Rīgas pirmsskolas izglītības iestāde "Teiksma"</t>
  </si>
  <si>
    <t>Ziemeļu rajons</t>
  </si>
  <si>
    <t>Rīgas 110. pirmsskolas izglītības iestāde</t>
  </si>
  <si>
    <t>Rīgas 135. pirmsskolas izglītības iestāde "Liepziediņi"</t>
  </si>
  <si>
    <t>Rīgas 161. pirmsskolas izglītības iestāde</t>
  </si>
  <si>
    <t>Rīgas 169. pirmsskolas izglītības iestāde</t>
  </si>
  <si>
    <t>Rīgas 192. pirmsskolas izglītības iestāde</t>
  </si>
  <si>
    <t>Rīgas 21. pirmsskolas izglītības iestāde "Laimiņa"</t>
  </si>
  <si>
    <t>Rīgas 223. pirmsskolas izglītības iestāde</t>
  </si>
  <si>
    <t>Rīgas 232. pirmsskolas izglītības iestāde</t>
  </si>
  <si>
    <t>Rīgas 42. pirmsskolas izglītības iestāde</t>
  </si>
  <si>
    <t>Rīgas 5. pirmsskolas izglītības iestāde "Čiekuriņš"</t>
  </si>
  <si>
    <t>Rīgas 57. pirmsskolas izglītības iestāde</t>
  </si>
  <si>
    <t>Rīgas pirmsskolas izglītības iestāde "Mežaparks"</t>
  </si>
  <si>
    <t>Rīgas pirmsskolas izglītības iestāde "Pienenītes"</t>
  </si>
  <si>
    <t>Rīgas pirmsskolas izglītības iestāde "Rūķītis"</t>
  </si>
  <si>
    <t>Rīgas pirmsskolas izglītības iestāde "Viršu dārzs"</t>
  </si>
  <si>
    <t>Pretendenta piedāvātā cena (kopā: brokastis, pusdienas, launags) bez PVN, EUR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</si>
  <si>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</si>
  <si>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</si>
  <si>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</si>
  <si>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</si>
  <si>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</si>
  <si>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</si>
  <si>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</si>
  <si>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</si>
  <si>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</si>
  <si>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</si>
  <si>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M=L*5</t>
  </si>
  <si>
    <t>L=(252*H*J)+(172*E*K)</t>
  </si>
  <si>
    <t>PRETENDENTA NOSAUKUMS</t>
  </si>
  <si>
    <t>Pasūtītāja norādījumi:</t>
  </si>
  <si>
    <t xml:space="preserve">Maksimālais Iepirkuma daļu skaits, kurās var iesniegt piedāvājumu viens piegādātājs, ir 3 (tīs). </t>
  </si>
  <si>
    <t>Pretendents tabulā dzēš daļas, kurās piedāvājums netiek iesniegts.</t>
  </si>
  <si>
    <t>Vienas Iepirkuma daļas ietvaros pretendenta piedāvātā cena ir vienāda visām iestādēm, kas iekļautas attiecīgajā Iepirkuma daļā.</t>
  </si>
  <si>
    <t>Pasūtītāja norādījumi 2. lapā.</t>
  </si>
  <si>
    <r>
      <t xml:space="preserve">Līgumcena pieciem gadiem bez PVN, </t>
    </r>
    <r>
      <rPr>
        <b/>
        <i/>
        <sz val="12"/>
        <color theme="1"/>
        <rFont val="Times New Roman"/>
        <family val="1"/>
        <charset val="186"/>
      </rPr>
      <t>euro</t>
    </r>
  </si>
  <si>
    <t xml:space="preserve">1.tabulā attiecībā uz katru Iepirkuma daļu, kurā pretendents iesniedz piedāvājumu, kolonnā "Līgumcena pieciem gadiem bez PVN, euro" jānorāda summu, kas atbilst 2. tabulas M kolonnas kopsummai konkrētajā Iepirkuma daļā. </t>
  </si>
  <si>
    <r>
      <t xml:space="preserve">Līgumcena vienā gadā bez PVN, </t>
    </r>
    <r>
      <rPr>
        <b/>
        <i/>
        <sz val="12"/>
        <color theme="1"/>
        <rFont val="Times New Roman"/>
        <family val="1"/>
        <charset val="186"/>
      </rPr>
      <t>euro</t>
    </r>
  </si>
  <si>
    <t xml:space="preserve">1.tabulā attiecībā uz katru Iepirkuma daļu, kurā pretendents iesniedz piedāvājumu, kolonnā "Līgumcena vienam gadam bez PVN, euro" jānorāda summu, kas atbilst 2. tabulas L kolonnas kopsummai konkrētajā Iepirkuma daļā. </t>
  </si>
  <si>
    <t>Pirmsskolu grupās vienas dienas ēdināšanas (brokastis, pusdienas, launags) kopējā cena vienam izglītojamajam nedrīkst pārsniegt noteikto maksimālo 3,30 EUR bez PVN un nedrīkst būt lētāka par minimālo maksu 3 EUR bez PVN.</t>
  </si>
  <si>
    <t>Pusdienu nedrīkst pārsniegt noteikto maksimālo 1,65 EUR un nedrīkst būt lētāka par minimālo maksu 1,50 EUR dienā bez PVN.</t>
  </si>
  <si>
    <t>Iepirkuma (identifikācijas Nr.RD IKSD 2022/12) nolikuma 9.pielikums "Finanšu piedāvājums"
Informācija par izglītojamo skaitu Iestādēs</t>
  </si>
  <si>
    <r>
      <t xml:space="preserve">Pretendenta piedāvātā cena (pusdienas) bez PVN, EUR
</t>
    </r>
    <r>
      <rPr>
        <b/>
        <sz val="12"/>
        <color rgb="FFFF0000"/>
        <rFont val="Times New Roman"/>
        <family val="1"/>
        <charset val="186"/>
      </rPr>
      <t>Tikai attiecībā uz Valdorfskolu (Nr.27)</t>
    </r>
  </si>
  <si>
    <r>
      <t>Piedāvātā cena (līdz 2 cipariem aiz komata) jānorāda tabulas kolonnā J un K (</t>
    </r>
    <r>
      <rPr>
        <sz val="11"/>
        <color rgb="FFFF0000"/>
        <rFont val="Times New Roman"/>
        <family val="1"/>
        <charset val="186"/>
      </rPr>
      <t>K tikai attiecībā uz Rīgas Valdorfskolu</t>
    </r>
    <r>
      <rPr>
        <sz val="11"/>
        <color theme="1"/>
        <rFont val="Times New Roman"/>
        <family val="1"/>
        <charset val="186"/>
      </rPr>
      <t xml:space="preserve">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</si>
</sst>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2" fontId="1" fillId="0" borderId="5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5" fillId="0" borderId="0" xfId="0" applyFont="1" applyAlignment="1">
      <alignment horizontal="left" wrapText="1"/>
    </xf>
    <xf numFmtId="2" fontId="1" fillId="0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īne Graudumniece" id="{A39EEF1C-DEAB-4E81-9CD1-3F0EDD32F229}" userId="S::Kristine.Graudumniece@riga.lv::b3cb2ee2-f461-4e47-9a4c-b050f220292b" providerId="AD"/>
</personList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2-04-30T16:31:17.40" personId="{A39EEF1C-DEAB-4E81-9CD1-3F0EDD32F229}" id="{D667B69B-16F9-4000-81DE-1CD1F000B6C2}">
    <text>Bērnu skaits pirmsskolas grupās 01.09.2021. ( no VIIS)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99DD-748E-4DEA-9959-6906685E75D4}">
  <sheetPr>
    <tabColor rgb="FF92D050"/>
  </sheetPr>
  <dimension ref="A1:N83"/>
  <sheetViews>
    <sheetView tabSelected="1" zoomScale="79" zoomScaleNormal="79" workbookViewId="0">
      <selection activeCell="A18" sqref="A18:A82"/>
    </sheetView>
  </sheetViews>
  <sheetFormatPr defaultColWidth="9.109375" defaultRowHeight="15.6" x14ac:dyDescent="0.3"/>
  <cols>
    <col min="1" max="1" width="5.6640625" style="6" customWidth="1"/>
    <col min="2" max="2" width="8.33203125" style="6" customWidth="1"/>
    <col min="3" max="3" width="29.33203125" style="7" bestFit="1" customWidth="1"/>
    <col min="4" max="4" width="34.44140625" style="7" customWidth="1"/>
    <col min="5" max="5" width="50.33203125" style="1" customWidth="1"/>
    <col min="6" max="6" width="9.33203125" style="1" customWidth="1"/>
    <col min="7" max="7" width="8.6640625" style="1" customWidth="1"/>
    <col min="8" max="8" width="10.6640625" style="1" customWidth="1"/>
    <col min="9" max="9" width="16.33203125" style="1" customWidth="1"/>
    <col min="10" max="10" width="14.33203125" style="1" customWidth="1"/>
    <col min="11" max="12" width="18.88671875" style="1" customWidth="1"/>
    <col min="13" max="13" width="14.88671875" style="1" bestFit="1" customWidth="1"/>
    <col min="14" max="14" width="17.6640625" style="1" customWidth="1"/>
    <col min="15" max="15" width="19.109375" style="1" customWidth="1"/>
    <col min="16" max="16384" width="9.109375" style="1"/>
  </cols>
  <sheetData>
    <row r="1" spans="1:14" ht="15.75" customHeight="1" x14ac:dyDescent="0.3">
      <c r="A1" s="49" t="s">
        <v>115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3">
      <c r="A2" s="38"/>
      <c r="B2" s="38"/>
      <c r="C2" s="38"/>
      <c r="D2" s="41"/>
      <c r="E2" s="8"/>
      <c r="F2" s="8"/>
      <c r="G2" s="8"/>
      <c r="H2" s="8"/>
      <c r="I2" s="8"/>
      <c r="J2" s="8"/>
      <c r="K2" s="8"/>
      <c r="L2" s="8"/>
    </row>
    <row r="3" spans="1:14" x14ac:dyDescent="0.3">
      <c r="A3" s="50" t="s">
        <v>103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3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3">
      <c r="A5" s="38"/>
      <c r="B5" s="38"/>
      <c r="C5" s="38"/>
      <c r="D5" s="41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3">
      <c r="A6" s="51" t="s">
        <v>108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31.8" x14ac:dyDescent="0.3">
      <c r="A8" s="9" t="s">
        <v>6</v>
      </c>
      <c r="B8" s="9" t="s">
        <v>7</v>
      </c>
      <c r="C8" s="43" t="s">
        <v>8</v>
      </c>
      <c r="D8" s="43" t="s">
        <v>111</v>
      </c>
      <c r="E8" s="43" t="s">
        <v>109</v>
      </c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3">
      <c r="A9" s="2">
        <v>1</v>
      </c>
      <c r="B9" s="44" t="s">
        <v>16</v>
      </c>
      <c r="C9" s="44" t="s">
        <v>5</v>
      </c>
      <c r="D9" s="47">
        <f>SUM(M18:M35)</f>
        <v>0</v>
      </c>
      <c r="E9" s="45">
        <f>SUM(N18:N35)</f>
        <v>0</v>
      </c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3">
      <c r="A10" s="21">
        <v>2</v>
      </c>
      <c r="B10" s="35" t="s">
        <v>35</v>
      </c>
      <c r="C10" s="35" t="s">
        <v>36</v>
      </c>
      <c r="D10" s="48">
        <f>SUM(M36:M44)</f>
        <v>0</v>
      </c>
      <c r="E10" s="46">
        <f>SUM(N36:N44)</f>
        <v>0</v>
      </c>
      <c r="F10" s="42"/>
      <c r="G10" s="42"/>
      <c r="H10" s="42"/>
      <c r="I10" s="42"/>
      <c r="J10" s="42"/>
      <c r="K10" s="42"/>
      <c r="L10" s="42"/>
      <c r="M10" s="42"/>
      <c r="N10" s="42"/>
    </row>
    <row r="11" spans="1:14" x14ac:dyDescent="0.3">
      <c r="A11" s="2">
        <v>3</v>
      </c>
      <c r="B11" s="44" t="s">
        <v>46</v>
      </c>
      <c r="C11" s="44" t="s">
        <v>49</v>
      </c>
      <c r="D11" s="47">
        <f>SUM(M45:M57)</f>
        <v>0</v>
      </c>
      <c r="E11" s="45">
        <f>SUM(N45:N57)</f>
        <v>0</v>
      </c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3">
      <c r="A12" s="21">
        <v>4</v>
      </c>
      <c r="B12" s="35" t="s">
        <v>47</v>
      </c>
      <c r="C12" s="35" t="s">
        <v>63</v>
      </c>
      <c r="D12" s="48">
        <f>SUM(M58:M67)</f>
        <v>0</v>
      </c>
      <c r="E12" s="46">
        <f>SUM(N58:N67)</f>
        <v>0</v>
      </c>
      <c r="F12" s="42"/>
      <c r="G12" s="42"/>
      <c r="H12" s="42"/>
      <c r="I12" s="42"/>
      <c r="J12" s="42"/>
      <c r="K12" s="42"/>
      <c r="L12" s="42"/>
      <c r="M12" s="42"/>
      <c r="N12" s="42"/>
    </row>
    <row r="13" spans="1:14" x14ac:dyDescent="0.3">
      <c r="A13" s="29">
        <v>5</v>
      </c>
      <c r="B13" s="44" t="s">
        <v>48</v>
      </c>
      <c r="C13" s="44" t="s">
        <v>74</v>
      </c>
      <c r="D13" s="47">
        <f>SUM(M68:M82)</f>
        <v>0</v>
      </c>
      <c r="E13" s="52">
        <f>SUM(N68:N82)</f>
        <v>0</v>
      </c>
      <c r="F13" s="42"/>
      <c r="G13" s="42"/>
      <c r="H13" s="42"/>
      <c r="I13" s="42"/>
      <c r="J13" s="42"/>
      <c r="K13" s="42"/>
      <c r="L13" s="42"/>
      <c r="M13" s="42"/>
      <c r="N13" s="42"/>
    </row>
    <row r="15" spans="1:14" ht="109.2" x14ac:dyDescent="0.3">
      <c r="A15" s="9" t="s">
        <v>6</v>
      </c>
      <c r="B15" s="10" t="s">
        <v>7</v>
      </c>
      <c r="C15" s="11" t="s">
        <v>8</v>
      </c>
      <c r="D15" s="11"/>
      <c r="E15" s="12" t="s">
        <v>0</v>
      </c>
      <c r="F15" s="13" t="s">
        <v>9</v>
      </c>
      <c r="G15" s="13" t="s">
        <v>10</v>
      </c>
      <c r="H15" s="13" t="s">
        <v>11</v>
      </c>
      <c r="I15" s="14" t="s">
        <v>12</v>
      </c>
      <c r="J15" s="9" t="s">
        <v>13</v>
      </c>
      <c r="K15" s="9" t="s">
        <v>90</v>
      </c>
      <c r="L15" s="9" t="s">
        <v>116</v>
      </c>
      <c r="M15" s="9" t="s">
        <v>14</v>
      </c>
      <c r="N15" s="9" t="s">
        <v>15</v>
      </c>
    </row>
    <row r="16" spans="1:14" x14ac:dyDescent="0.3">
      <c r="A16" s="9" t="s">
        <v>2</v>
      </c>
      <c r="B16" s="10" t="s">
        <v>3</v>
      </c>
      <c r="C16" s="11" t="s">
        <v>4</v>
      </c>
      <c r="D16" s="11"/>
      <c r="E16" s="12" t="s">
        <v>91</v>
      </c>
      <c r="F16" s="13" t="s">
        <v>92</v>
      </c>
      <c r="G16" s="13" t="s">
        <v>93</v>
      </c>
      <c r="H16" s="13" t="s">
        <v>94</v>
      </c>
      <c r="I16" s="14" t="s">
        <v>95</v>
      </c>
      <c r="J16" s="9" t="s">
        <v>96</v>
      </c>
      <c r="K16" s="9" t="s">
        <v>97</v>
      </c>
      <c r="L16" s="9" t="s">
        <v>98</v>
      </c>
      <c r="M16" s="9" t="s">
        <v>99</v>
      </c>
      <c r="N16" s="9" t="s">
        <v>100</v>
      </c>
    </row>
    <row r="17" spans="1:14" ht="59.25" customHeight="1" x14ac:dyDescent="0.3">
      <c r="A17" s="9"/>
      <c r="B17" s="10"/>
      <c r="C17" s="11"/>
      <c r="D17" s="11"/>
      <c r="E17" s="12"/>
      <c r="F17" s="13"/>
      <c r="G17" s="13"/>
      <c r="H17" s="13"/>
      <c r="I17" s="14"/>
      <c r="J17" s="9"/>
      <c r="K17" s="9"/>
      <c r="L17" s="9"/>
      <c r="M17" s="9" t="s">
        <v>102</v>
      </c>
      <c r="N17" s="9" t="s">
        <v>101</v>
      </c>
    </row>
    <row r="18" spans="1:14" x14ac:dyDescent="0.3">
      <c r="A18" s="29">
        <v>1</v>
      </c>
      <c r="B18" s="30" t="s">
        <v>16</v>
      </c>
      <c r="C18" s="31" t="s">
        <v>5</v>
      </c>
      <c r="D18" s="31"/>
      <c r="E18" s="32" t="s">
        <v>17</v>
      </c>
      <c r="F18" s="33">
        <v>0</v>
      </c>
      <c r="G18" s="19">
        <v>27</v>
      </c>
      <c r="H18" s="19">
        <v>43</v>
      </c>
      <c r="I18" s="17">
        <v>70</v>
      </c>
      <c r="J18" s="19">
        <v>4</v>
      </c>
      <c r="K18" s="19">
        <v>0</v>
      </c>
      <c r="L18" s="19">
        <v>0</v>
      </c>
      <c r="M18" s="34">
        <f>(252*I18*K18)+(172*F18*L18)</f>
        <v>0</v>
      </c>
      <c r="N18" s="34">
        <f t="shared" ref="N18:N57" si="0">M18*5</f>
        <v>0</v>
      </c>
    </row>
    <row r="19" spans="1:14" x14ac:dyDescent="0.3">
      <c r="A19" s="29">
        <v>2</v>
      </c>
      <c r="B19" s="30" t="s">
        <v>16</v>
      </c>
      <c r="C19" s="31" t="s">
        <v>5</v>
      </c>
      <c r="D19" s="31"/>
      <c r="E19" s="32" t="s">
        <v>18</v>
      </c>
      <c r="F19" s="33">
        <v>0</v>
      </c>
      <c r="G19" s="19">
        <v>37</v>
      </c>
      <c r="H19" s="19">
        <v>69</v>
      </c>
      <c r="I19" s="17">
        <v>106</v>
      </c>
      <c r="J19" s="19">
        <v>5</v>
      </c>
      <c r="K19" s="19">
        <v>0</v>
      </c>
      <c r="L19" s="19">
        <v>0</v>
      </c>
      <c r="M19" s="34">
        <f t="shared" ref="M19:M57" si="1">(252*I19*K19)+(172*F19*L19)</f>
        <v>0</v>
      </c>
      <c r="N19" s="34">
        <f t="shared" si="0"/>
        <v>0</v>
      </c>
    </row>
    <row r="20" spans="1:14" x14ac:dyDescent="0.3">
      <c r="A20" s="29">
        <v>3</v>
      </c>
      <c r="B20" s="30" t="s">
        <v>16</v>
      </c>
      <c r="C20" s="31" t="s">
        <v>5</v>
      </c>
      <c r="D20" s="31"/>
      <c r="E20" s="32" t="s">
        <v>19</v>
      </c>
      <c r="F20" s="33">
        <v>0</v>
      </c>
      <c r="G20" s="19">
        <v>34</v>
      </c>
      <c r="H20" s="19">
        <v>74</v>
      </c>
      <c r="I20" s="17">
        <v>108</v>
      </c>
      <c r="J20" s="19">
        <v>6</v>
      </c>
      <c r="K20" s="19">
        <v>0</v>
      </c>
      <c r="L20" s="19">
        <v>0</v>
      </c>
      <c r="M20" s="34">
        <f t="shared" si="1"/>
        <v>0</v>
      </c>
      <c r="N20" s="34">
        <f t="shared" si="0"/>
        <v>0</v>
      </c>
    </row>
    <row r="21" spans="1:14" x14ac:dyDescent="0.3">
      <c r="A21" s="29">
        <v>4</v>
      </c>
      <c r="B21" s="30" t="s">
        <v>16</v>
      </c>
      <c r="C21" s="31" t="s">
        <v>5</v>
      </c>
      <c r="D21" s="31"/>
      <c r="E21" s="32" t="s">
        <v>20</v>
      </c>
      <c r="F21" s="33">
        <v>0</v>
      </c>
      <c r="G21" s="19">
        <v>46</v>
      </c>
      <c r="H21" s="19">
        <v>27</v>
      </c>
      <c r="I21" s="17">
        <v>73</v>
      </c>
      <c r="J21" s="19">
        <v>4</v>
      </c>
      <c r="K21" s="19">
        <v>0</v>
      </c>
      <c r="L21" s="19">
        <v>0</v>
      </c>
      <c r="M21" s="34">
        <f t="shared" si="1"/>
        <v>0</v>
      </c>
      <c r="N21" s="34">
        <f t="shared" si="0"/>
        <v>0</v>
      </c>
    </row>
    <row r="22" spans="1:14" x14ac:dyDescent="0.3">
      <c r="A22" s="29">
        <v>5</v>
      </c>
      <c r="B22" s="30" t="s">
        <v>16</v>
      </c>
      <c r="C22" s="31" t="s">
        <v>5</v>
      </c>
      <c r="D22" s="31"/>
      <c r="E22" s="32" t="s">
        <v>21</v>
      </c>
      <c r="F22" s="33">
        <v>0</v>
      </c>
      <c r="G22" s="19">
        <v>41</v>
      </c>
      <c r="H22" s="19">
        <v>42</v>
      </c>
      <c r="I22" s="17">
        <v>83</v>
      </c>
      <c r="J22" s="19">
        <v>4</v>
      </c>
      <c r="K22" s="19">
        <v>0</v>
      </c>
      <c r="L22" s="19">
        <v>0</v>
      </c>
      <c r="M22" s="34">
        <f t="shared" si="1"/>
        <v>0</v>
      </c>
      <c r="N22" s="34">
        <f t="shared" si="0"/>
        <v>0</v>
      </c>
    </row>
    <row r="23" spans="1:14" x14ac:dyDescent="0.3">
      <c r="A23" s="29">
        <v>6</v>
      </c>
      <c r="B23" s="30" t="s">
        <v>16</v>
      </c>
      <c r="C23" s="31" t="s">
        <v>5</v>
      </c>
      <c r="D23" s="31"/>
      <c r="E23" s="32" t="s">
        <v>22</v>
      </c>
      <c r="F23" s="33">
        <v>0</v>
      </c>
      <c r="G23" s="19">
        <v>88</v>
      </c>
      <c r="H23" s="19">
        <v>119</v>
      </c>
      <c r="I23" s="17">
        <v>207</v>
      </c>
      <c r="J23" s="19">
        <v>11</v>
      </c>
      <c r="K23" s="19">
        <v>0</v>
      </c>
      <c r="L23" s="19">
        <v>0</v>
      </c>
      <c r="M23" s="34">
        <f t="shared" si="1"/>
        <v>0</v>
      </c>
      <c r="N23" s="34">
        <f t="shared" si="0"/>
        <v>0</v>
      </c>
    </row>
    <row r="24" spans="1:14" x14ac:dyDescent="0.3">
      <c r="A24" s="29">
        <v>7</v>
      </c>
      <c r="B24" s="30" t="s">
        <v>16</v>
      </c>
      <c r="C24" s="31" t="s">
        <v>5</v>
      </c>
      <c r="D24" s="31"/>
      <c r="E24" s="32" t="s">
        <v>23</v>
      </c>
      <c r="F24" s="33">
        <v>0</v>
      </c>
      <c r="G24" s="19">
        <v>38</v>
      </c>
      <c r="H24" s="19">
        <v>56</v>
      </c>
      <c r="I24" s="17">
        <v>94</v>
      </c>
      <c r="J24" s="19">
        <v>5</v>
      </c>
      <c r="K24" s="19">
        <v>0</v>
      </c>
      <c r="L24" s="19">
        <v>0</v>
      </c>
      <c r="M24" s="34">
        <f t="shared" si="1"/>
        <v>0</v>
      </c>
      <c r="N24" s="34">
        <f t="shared" si="0"/>
        <v>0</v>
      </c>
    </row>
    <row r="25" spans="1:14" x14ac:dyDescent="0.3">
      <c r="A25" s="29">
        <v>8</v>
      </c>
      <c r="B25" s="30" t="s">
        <v>16</v>
      </c>
      <c r="C25" s="31" t="s">
        <v>5</v>
      </c>
      <c r="D25" s="31"/>
      <c r="E25" s="32" t="s">
        <v>24</v>
      </c>
      <c r="F25" s="33">
        <v>0</v>
      </c>
      <c r="G25" s="19">
        <v>129</v>
      </c>
      <c r="H25" s="19">
        <v>94</v>
      </c>
      <c r="I25" s="17">
        <v>223</v>
      </c>
      <c r="J25" s="19">
        <v>12</v>
      </c>
      <c r="K25" s="19">
        <v>0</v>
      </c>
      <c r="L25" s="19">
        <v>0</v>
      </c>
      <c r="M25" s="34">
        <f t="shared" si="1"/>
        <v>0</v>
      </c>
      <c r="N25" s="34">
        <f t="shared" si="0"/>
        <v>0</v>
      </c>
    </row>
    <row r="26" spans="1:14" x14ac:dyDescent="0.3">
      <c r="A26" s="29">
        <v>9</v>
      </c>
      <c r="B26" s="30" t="s">
        <v>16</v>
      </c>
      <c r="C26" s="31" t="s">
        <v>5</v>
      </c>
      <c r="D26" s="31"/>
      <c r="E26" s="32" t="s">
        <v>25</v>
      </c>
      <c r="F26" s="33">
        <v>0</v>
      </c>
      <c r="G26" s="19">
        <v>41</v>
      </c>
      <c r="H26" s="19">
        <v>43</v>
      </c>
      <c r="I26" s="17">
        <v>84</v>
      </c>
      <c r="J26" s="19">
        <v>4</v>
      </c>
      <c r="K26" s="19">
        <v>0</v>
      </c>
      <c r="L26" s="19">
        <v>0</v>
      </c>
      <c r="M26" s="34">
        <f t="shared" si="1"/>
        <v>0</v>
      </c>
      <c r="N26" s="34">
        <f t="shared" si="0"/>
        <v>0</v>
      </c>
    </row>
    <row r="27" spans="1:14" x14ac:dyDescent="0.3">
      <c r="A27" s="29">
        <v>10</v>
      </c>
      <c r="B27" s="30" t="s">
        <v>16</v>
      </c>
      <c r="C27" s="31" t="s">
        <v>5</v>
      </c>
      <c r="D27" s="31"/>
      <c r="E27" s="32" t="s">
        <v>26</v>
      </c>
      <c r="F27" s="33">
        <v>0</v>
      </c>
      <c r="G27" s="19">
        <v>73</v>
      </c>
      <c r="H27" s="19">
        <v>37</v>
      </c>
      <c r="I27" s="17">
        <v>110</v>
      </c>
      <c r="J27" s="19">
        <v>6</v>
      </c>
      <c r="K27" s="19">
        <v>0</v>
      </c>
      <c r="L27" s="19">
        <v>0</v>
      </c>
      <c r="M27" s="34">
        <f t="shared" si="1"/>
        <v>0</v>
      </c>
      <c r="N27" s="34">
        <f t="shared" si="0"/>
        <v>0</v>
      </c>
    </row>
    <row r="28" spans="1:14" x14ac:dyDescent="0.3">
      <c r="A28" s="29">
        <v>11</v>
      </c>
      <c r="B28" s="30" t="s">
        <v>16</v>
      </c>
      <c r="C28" s="31" t="s">
        <v>5</v>
      </c>
      <c r="D28" s="31"/>
      <c r="E28" s="32" t="s">
        <v>27</v>
      </c>
      <c r="F28" s="33">
        <v>0</v>
      </c>
      <c r="G28" s="19">
        <v>22</v>
      </c>
      <c r="H28" s="19">
        <v>59</v>
      </c>
      <c r="I28" s="17">
        <v>81</v>
      </c>
      <c r="J28" s="19">
        <v>4</v>
      </c>
      <c r="K28" s="19">
        <v>0</v>
      </c>
      <c r="L28" s="19">
        <v>0</v>
      </c>
      <c r="M28" s="34">
        <f t="shared" si="1"/>
        <v>0</v>
      </c>
      <c r="N28" s="34">
        <f t="shared" si="0"/>
        <v>0</v>
      </c>
    </row>
    <row r="29" spans="1:14" x14ac:dyDescent="0.3">
      <c r="A29" s="29">
        <v>12</v>
      </c>
      <c r="B29" s="30" t="s">
        <v>16</v>
      </c>
      <c r="C29" s="31" t="s">
        <v>5</v>
      </c>
      <c r="D29" s="31"/>
      <c r="E29" s="32" t="s">
        <v>28</v>
      </c>
      <c r="F29" s="33">
        <v>0</v>
      </c>
      <c r="G29" s="19">
        <v>95</v>
      </c>
      <c r="H29" s="19">
        <v>121</v>
      </c>
      <c r="I29" s="17">
        <v>216</v>
      </c>
      <c r="J29" s="19">
        <v>11</v>
      </c>
      <c r="K29" s="19">
        <v>0</v>
      </c>
      <c r="L29" s="19">
        <v>0</v>
      </c>
      <c r="M29" s="34">
        <f t="shared" si="1"/>
        <v>0</v>
      </c>
      <c r="N29" s="34">
        <f t="shared" si="0"/>
        <v>0</v>
      </c>
    </row>
    <row r="30" spans="1:14" x14ac:dyDescent="0.3">
      <c r="A30" s="29">
        <v>13</v>
      </c>
      <c r="B30" s="30" t="s">
        <v>16</v>
      </c>
      <c r="C30" s="31" t="s">
        <v>5</v>
      </c>
      <c r="D30" s="31"/>
      <c r="E30" s="32" t="s">
        <v>29</v>
      </c>
      <c r="F30" s="33">
        <v>0</v>
      </c>
      <c r="G30" s="19">
        <v>34</v>
      </c>
      <c r="H30" s="19">
        <v>41</v>
      </c>
      <c r="I30" s="17">
        <v>75</v>
      </c>
      <c r="J30" s="19">
        <v>4</v>
      </c>
      <c r="K30" s="19">
        <v>0</v>
      </c>
      <c r="L30" s="19">
        <v>0</v>
      </c>
      <c r="M30" s="34">
        <f t="shared" si="1"/>
        <v>0</v>
      </c>
      <c r="N30" s="34">
        <f t="shared" si="0"/>
        <v>0</v>
      </c>
    </row>
    <row r="31" spans="1:14" x14ac:dyDescent="0.3">
      <c r="A31" s="29">
        <v>14</v>
      </c>
      <c r="B31" s="30" t="s">
        <v>16</v>
      </c>
      <c r="C31" s="31" t="s">
        <v>5</v>
      </c>
      <c r="D31" s="31"/>
      <c r="E31" s="32" t="s">
        <v>30</v>
      </c>
      <c r="F31" s="33">
        <v>0</v>
      </c>
      <c r="G31" s="19">
        <v>41</v>
      </c>
      <c r="H31" s="19">
        <v>49</v>
      </c>
      <c r="I31" s="17">
        <v>90</v>
      </c>
      <c r="J31" s="19">
        <v>4</v>
      </c>
      <c r="K31" s="19">
        <v>0</v>
      </c>
      <c r="L31" s="19">
        <v>0</v>
      </c>
      <c r="M31" s="34">
        <f t="shared" si="1"/>
        <v>0</v>
      </c>
      <c r="N31" s="34">
        <f t="shared" si="0"/>
        <v>0</v>
      </c>
    </row>
    <row r="32" spans="1:14" x14ac:dyDescent="0.3">
      <c r="A32" s="29">
        <v>15</v>
      </c>
      <c r="B32" s="30" t="s">
        <v>16</v>
      </c>
      <c r="C32" s="31" t="s">
        <v>5</v>
      </c>
      <c r="D32" s="31"/>
      <c r="E32" s="32" t="s">
        <v>31</v>
      </c>
      <c r="F32" s="33">
        <v>0</v>
      </c>
      <c r="G32" s="19">
        <v>68</v>
      </c>
      <c r="H32" s="19">
        <v>47</v>
      </c>
      <c r="I32" s="19">
        <v>115</v>
      </c>
      <c r="J32" s="19">
        <v>6</v>
      </c>
      <c r="K32" s="19">
        <v>0</v>
      </c>
      <c r="L32" s="19">
        <v>0</v>
      </c>
      <c r="M32" s="34">
        <f t="shared" si="1"/>
        <v>0</v>
      </c>
      <c r="N32" s="34">
        <f t="shared" si="0"/>
        <v>0</v>
      </c>
    </row>
    <row r="33" spans="1:14" x14ac:dyDescent="0.3">
      <c r="A33" s="29">
        <v>16</v>
      </c>
      <c r="B33" s="30" t="s">
        <v>16</v>
      </c>
      <c r="C33" s="31" t="s">
        <v>5</v>
      </c>
      <c r="D33" s="31"/>
      <c r="E33" s="32" t="s">
        <v>32</v>
      </c>
      <c r="F33" s="33">
        <v>0</v>
      </c>
      <c r="G33" s="19">
        <v>39</v>
      </c>
      <c r="H33" s="19">
        <v>44</v>
      </c>
      <c r="I33" s="17">
        <v>83</v>
      </c>
      <c r="J33" s="19">
        <v>5</v>
      </c>
      <c r="K33" s="19">
        <v>0</v>
      </c>
      <c r="L33" s="19">
        <v>0</v>
      </c>
      <c r="M33" s="34">
        <f t="shared" si="1"/>
        <v>0</v>
      </c>
      <c r="N33" s="34">
        <f t="shared" si="0"/>
        <v>0</v>
      </c>
    </row>
    <row r="34" spans="1:14" x14ac:dyDescent="0.3">
      <c r="A34" s="29">
        <v>17</v>
      </c>
      <c r="B34" s="30" t="s">
        <v>16</v>
      </c>
      <c r="C34" s="31" t="s">
        <v>5</v>
      </c>
      <c r="D34" s="31"/>
      <c r="E34" s="32" t="s">
        <v>33</v>
      </c>
      <c r="F34" s="33">
        <v>0</v>
      </c>
      <c r="G34" s="19">
        <v>62</v>
      </c>
      <c r="H34" s="19">
        <v>55</v>
      </c>
      <c r="I34" s="17">
        <v>117</v>
      </c>
      <c r="J34" s="19">
        <v>6</v>
      </c>
      <c r="K34" s="19">
        <v>0</v>
      </c>
      <c r="L34" s="19">
        <v>0</v>
      </c>
      <c r="M34" s="34">
        <f t="shared" si="1"/>
        <v>0</v>
      </c>
      <c r="N34" s="34">
        <f t="shared" si="0"/>
        <v>0</v>
      </c>
    </row>
    <row r="35" spans="1:14" x14ac:dyDescent="0.3">
      <c r="A35" s="29">
        <v>18</v>
      </c>
      <c r="B35" s="30" t="s">
        <v>16</v>
      </c>
      <c r="C35" s="31" t="s">
        <v>5</v>
      </c>
      <c r="D35" s="31"/>
      <c r="E35" s="32" t="s">
        <v>34</v>
      </c>
      <c r="F35" s="33">
        <v>0</v>
      </c>
      <c r="G35" s="19">
        <v>56</v>
      </c>
      <c r="H35" s="19">
        <v>80</v>
      </c>
      <c r="I35" s="17">
        <v>136</v>
      </c>
      <c r="J35" s="19">
        <v>8</v>
      </c>
      <c r="K35" s="19">
        <v>0</v>
      </c>
      <c r="L35" s="19">
        <v>0</v>
      </c>
      <c r="M35" s="34">
        <f t="shared" si="1"/>
        <v>0</v>
      </c>
      <c r="N35" s="34">
        <f t="shared" si="0"/>
        <v>0</v>
      </c>
    </row>
    <row r="36" spans="1:14" x14ac:dyDescent="0.3">
      <c r="A36" s="29">
        <v>19</v>
      </c>
      <c r="B36" s="22" t="s">
        <v>35</v>
      </c>
      <c r="C36" s="23" t="s">
        <v>36</v>
      </c>
      <c r="D36" s="23"/>
      <c r="E36" s="24" t="s">
        <v>37</v>
      </c>
      <c r="F36" s="25">
        <v>0</v>
      </c>
      <c r="G36" s="26">
        <v>74</v>
      </c>
      <c r="H36" s="26">
        <v>43</v>
      </c>
      <c r="I36" s="27">
        <v>117</v>
      </c>
      <c r="J36" s="26">
        <v>6</v>
      </c>
      <c r="K36" s="26">
        <v>0</v>
      </c>
      <c r="L36" s="26">
        <v>0</v>
      </c>
      <c r="M36" s="28">
        <f t="shared" si="1"/>
        <v>0</v>
      </c>
      <c r="N36" s="28">
        <f t="shared" si="0"/>
        <v>0</v>
      </c>
    </row>
    <row r="37" spans="1:14" x14ac:dyDescent="0.3">
      <c r="A37" s="29">
        <v>20</v>
      </c>
      <c r="B37" s="22" t="s">
        <v>35</v>
      </c>
      <c r="C37" s="23" t="s">
        <v>36</v>
      </c>
      <c r="D37" s="23"/>
      <c r="E37" s="24" t="s">
        <v>38</v>
      </c>
      <c r="F37" s="25">
        <v>0</v>
      </c>
      <c r="G37" s="26">
        <v>29</v>
      </c>
      <c r="H37" s="26">
        <v>50</v>
      </c>
      <c r="I37" s="27">
        <v>79</v>
      </c>
      <c r="J37" s="26">
        <v>8</v>
      </c>
      <c r="K37" s="26">
        <v>0</v>
      </c>
      <c r="L37" s="26">
        <v>0</v>
      </c>
      <c r="M37" s="28">
        <f t="shared" si="1"/>
        <v>0</v>
      </c>
      <c r="N37" s="28">
        <f t="shared" si="0"/>
        <v>0</v>
      </c>
    </row>
    <row r="38" spans="1:14" x14ac:dyDescent="0.3">
      <c r="A38" s="29">
        <v>21</v>
      </c>
      <c r="B38" s="22" t="s">
        <v>35</v>
      </c>
      <c r="C38" s="23" t="s">
        <v>36</v>
      </c>
      <c r="D38" s="23"/>
      <c r="E38" s="24" t="s">
        <v>39</v>
      </c>
      <c r="F38" s="25">
        <v>0</v>
      </c>
      <c r="G38" s="26">
        <v>57</v>
      </c>
      <c r="H38" s="26">
        <v>27</v>
      </c>
      <c r="I38" s="27">
        <v>84</v>
      </c>
      <c r="J38" s="26">
        <v>6</v>
      </c>
      <c r="K38" s="26">
        <v>0</v>
      </c>
      <c r="L38" s="26">
        <v>0</v>
      </c>
      <c r="M38" s="28">
        <f t="shared" si="1"/>
        <v>0</v>
      </c>
      <c r="N38" s="28">
        <f t="shared" si="0"/>
        <v>0</v>
      </c>
    </row>
    <row r="39" spans="1:14" x14ac:dyDescent="0.3">
      <c r="A39" s="29">
        <v>22</v>
      </c>
      <c r="B39" s="22" t="s">
        <v>35</v>
      </c>
      <c r="C39" s="23" t="s">
        <v>36</v>
      </c>
      <c r="D39" s="23"/>
      <c r="E39" s="24" t="s">
        <v>40</v>
      </c>
      <c r="F39" s="25">
        <v>0</v>
      </c>
      <c r="G39" s="26">
        <v>116</v>
      </c>
      <c r="H39" s="26">
        <v>74</v>
      </c>
      <c r="I39" s="27">
        <v>190</v>
      </c>
      <c r="J39" s="26">
        <v>10</v>
      </c>
      <c r="K39" s="26">
        <v>0</v>
      </c>
      <c r="L39" s="26">
        <v>0</v>
      </c>
      <c r="M39" s="28">
        <f t="shared" si="1"/>
        <v>0</v>
      </c>
      <c r="N39" s="28">
        <f t="shared" si="0"/>
        <v>0</v>
      </c>
    </row>
    <row r="40" spans="1:14" x14ac:dyDescent="0.3">
      <c r="A40" s="29">
        <v>23</v>
      </c>
      <c r="B40" s="22" t="s">
        <v>35</v>
      </c>
      <c r="C40" s="23" t="s">
        <v>36</v>
      </c>
      <c r="D40" s="23"/>
      <c r="E40" s="24" t="s">
        <v>41</v>
      </c>
      <c r="F40" s="25">
        <v>0</v>
      </c>
      <c r="G40" s="26">
        <v>159</v>
      </c>
      <c r="H40" s="26">
        <v>118</v>
      </c>
      <c r="I40" s="27">
        <v>277</v>
      </c>
      <c r="J40" s="26">
        <v>14</v>
      </c>
      <c r="K40" s="26">
        <v>0</v>
      </c>
      <c r="L40" s="26">
        <v>0</v>
      </c>
      <c r="M40" s="28">
        <f t="shared" si="1"/>
        <v>0</v>
      </c>
      <c r="N40" s="28">
        <f t="shared" si="0"/>
        <v>0</v>
      </c>
    </row>
    <row r="41" spans="1:14" x14ac:dyDescent="0.3">
      <c r="A41" s="29">
        <v>24</v>
      </c>
      <c r="B41" s="22" t="s">
        <v>35</v>
      </c>
      <c r="C41" s="23" t="s">
        <v>36</v>
      </c>
      <c r="D41" s="23"/>
      <c r="E41" s="24" t="s">
        <v>42</v>
      </c>
      <c r="F41" s="25">
        <v>0</v>
      </c>
      <c r="G41" s="26">
        <v>51</v>
      </c>
      <c r="H41" s="26">
        <v>71</v>
      </c>
      <c r="I41" s="27">
        <v>122</v>
      </c>
      <c r="J41" s="26">
        <v>8</v>
      </c>
      <c r="K41" s="26">
        <v>0</v>
      </c>
      <c r="L41" s="26">
        <v>0</v>
      </c>
      <c r="M41" s="28">
        <f t="shared" si="1"/>
        <v>0</v>
      </c>
      <c r="N41" s="28">
        <f t="shared" si="0"/>
        <v>0</v>
      </c>
    </row>
    <row r="42" spans="1:14" x14ac:dyDescent="0.3">
      <c r="A42" s="29">
        <v>25</v>
      </c>
      <c r="B42" s="22" t="s">
        <v>35</v>
      </c>
      <c r="C42" s="23" t="s">
        <v>36</v>
      </c>
      <c r="D42" s="23"/>
      <c r="E42" s="24" t="s">
        <v>43</v>
      </c>
      <c r="F42" s="25">
        <v>0</v>
      </c>
      <c r="G42" s="26">
        <v>57</v>
      </c>
      <c r="H42" s="26">
        <v>94</v>
      </c>
      <c r="I42" s="27">
        <v>151</v>
      </c>
      <c r="J42" s="26">
        <v>11</v>
      </c>
      <c r="K42" s="26">
        <v>0</v>
      </c>
      <c r="L42" s="26">
        <v>0</v>
      </c>
      <c r="M42" s="28">
        <f t="shared" si="1"/>
        <v>0</v>
      </c>
      <c r="N42" s="28">
        <f t="shared" si="0"/>
        <v>0</v>
      </c>
    </row>
    <row r="43" spans="1:14" x14ac:dyDescent="0.3">
      <c r="A43" s="29">
        <v>26</v>
      </c>
      <c r="B43" s="22" t="s">
        <v>35</v>
      </c>
      <c r="C43" s="23" t="s">
        <v>36</v>
      </c>
      <c r="D43" s="23"/>
      <c r="E43" s="24" t="s">
        <v>44</v>
      </c>
      <c r="F43" s="25">
        <v>0</v>
      </c>
      <c r="G43" s="26">
        <v>139</v>
      </c>
      <c r="H43" s="26">
        <v>95</v>
      </c>
      <c r="I43" s="27">
        <v>234</v>
      </c>
      <c r="J43" s="26">
        <v>14</v>
      </c>
      <c r="K43" s="26">
        <v>0</v>
      </c>
      <c r="L43" s="26">
        <v>0</v>
      </c>
      <c r="M43" s="28">
        <f t="shared" si="1"/>
        <v>0</v>
      </c>
      <c r="N43" s="28">
        <f t="shared" si="0"/>
        <v>0</v>
      </c>
    </row>
    <row r="44" spans="1:14" x14ac:dyDescent="0.3">
      <c r="A44" s="29">
        <v>27</v>
      </c>
      <c r="B44" s="22" t="s">
        <v>35</v>
      </c>
      <c r="C44" s="23" t="s">
        <v>36</v>
      </c>
      <c r="D44" s="23"/>
      <c r="E44" s="35" t="s">
        <v>45</v>
      </c>
      <c r="F44" s="26">
        <v>687</v>
      </c>
      <c r="G44" s="26">
        <v>47</v>
      </c>
      <c r="H44" s="26">
        <v>61</v>
      </c>
      <c r="I44" s="27">
        <f>G44+H44</f>
        <v>108</v>
      </c>
      <c r="J44" s="26">
        <v>6</v>
      </c>
      <c r="K44" s="26">
        <v>0</v>
      </c>
      <c r="L44" s="26">
        <v>0</v>
      </c>
      <c r="M44" s="28">
        <f t="shared" si="1"/>
        <v>0</v>
      </c>
      <c r="N44" s="28">
        <f t="shared" si="0"/>
        <v>0</v>
      </c>
    </row>
    <row r="45" spans="1:14" x14ac:dyDescent="0.3">
      <c r="A45" s="29">
        <v>28</v>
      </c>
      <c r="B45" s="3" t="s">
        <v>46</v>
      </c>
      <c r="C45" s="4" t="s">
        <v>49</v>
      </c>
      <c r="D45" s="4"/>
      <c r="E45" s="5" t="s">
        <v>50</v>
      </c>
      <c r="F45" s="15">
        <v>0</v>
      </c>
      <c r="G45" s="16">
        <v>59</v>
      </c>
      <c r="H45" s="16">
        <v>72</v>
      </c>
      <c r="I45" s="17">
        <v>131</v>
      </c>
      <c r="J45" s="16">
        <v>7</v>
      </c>
      <c r="K45" s="19">
        <v>0</v>
      </c>
      <c r="L45" s="16">
        <v>0</v>
      </c>
      <c r="M45" s="18">
        <f t="shared" si="1"/>
        <v>0</v>
      </c>
      <c r="N45" s="18">
        <f t="shared" si="0"/>
        <v>0</v>
      </c>
    </row>
    <row r="46" spans="1:14" x14ac:dyDescent="0.3">
      <c r="A46" s="29">
        <v>29</v>
      </c>
      <c r="B46" s="3" t="s">
        <v>46</v>
      </c>
      <c r="C46" s="4" t="s">
        <v>49</v>
      </c>
      <c r="D46" s="4"/>
      <c r="E46" s="5" t="s">
        <v>51</v>
      </c>
      <c r="F46" s="15">
        <v>0</v>
      </c>
      <c r="G46" s="16">
        <v>53</v>
      </c>
      <c r="H46" s="16">
        <v>50</v>
      </c>
      <c r="I46" s="17">
        <v>103</v>
      </c>
      <c r="J46" s="16">
        <v>5</v>
      </c>
      <c r="K46" s="19">
        <v>0</v>
      </c>
      <c r="L46" s="16">
        <v>0</v>
      </c>
      <c r="M46" s="18">
        <f t="shared" si="1"/>
        <v>0</v>
      </c>
      <c r="N46" s="18">
        <f t="shared" si="0"/>
        <v>0</v>
      </c>
    </row>
    <row r="47" spans="1:14" x14ac:dyDescent="0.3">
      <c r="A47" s="29">
        <v>30</v>
      </c>
      <c r="B47" s="3" t="s">
        <v>46</v>
      </c>
      <c r="C47" s="4" t="s">
        <v>49</v>
      </c>
      <c r="D47" s="4"/>
      <c r="E47" s="5" t="s">
        <v>52</v>
      </c>
      <c r="F47" s="15">
        <v>0</v>
      </c>
      <c r="G47" s="16">
        <v>64</v>
      </c>
      <c r="H47" s="16">
        <v>52</v>
      </c>
      <c r="I47" s="17">
        <v>116</v>
      </c>
      <c r="J47" s="16">
        <v>6</v>
      </c>
      <c r="K47" s="19">
        <v>0</v>
      </c>
      <c r="L47" s="16">
        <v>0</v>
      </c>
      <c r="M47" s="18">
        <f t="shared" si="1"/>
        <v>0</v>
      </c>
      <c r="N47" s="18">
        <f t="shared" si="0"/>
        <v>0</v>
      </c>
    </row>
    <row r="48" spans="1:14" x14ac:dyDescent="0.3">
      <c r="A48" s="29">
        <v>31</v>
      </c>
      <c r="B48" s="3" t="s">
        <v>46</v>
      </c>
      <c r="C48" s="4" t="s">
        <v>49</v>
      </c>
      <c r="D48" s="4"/>
      <c r="E48" s="5" t="s">
        <v>53</v>
      </c>
      <c r="F48" s="15">
        <v>0</v>
      </c>
      <c r="G48" s="16">
        <v>57</v>
      </c>
      <c r="H48" s="16">
        <v>52</v>
      </c>
      <c r="I48" s="17">
        <v>109</v>
      </c>
      <c r="J48" s="16">
        <v>6</v>
      </c>
      <c r="K48" s="19">
        <v>0</v>
      </c>
      <c r="L48" s="16">
        <v>0</v>
      </c>
      <c r="M48" s="18">
        <f t="shared" si="1"/>
        <v>0</v>
      </c>
      <c r="N48" s="18">
        <f t="shared" si="0"/>
        <v>0</v>
      </c>
    </row>
    <row r="49" spans="1:14" x14ac:dyDescent="0.3">
      <c r="A49" s="29">
        <v>32</v>
      </c>
      <c r="B49" s="3" t="s">
        <v>46</v>
      </c>
      <c r="C49" s="4" t="s">
        <v>49</v>
      </c>
      <c r="D49" s="4"/>
      <c r="E49" s="5" t="s">
        <v>54</v>
      </c>
      <c r="F49" s="15">
        <v>0</v>
      </c>
      <c r="G49" s="16">
        <v>87</v>
      </c>
      <c r="H49" s="16">
        <v>66</v>
      </c>
      <c r="I49" s="17">
        <v>153</v>
      </c>
      <c r="J49" s="16">
        <v>8</v>
      </c>
      <c r="K49" s="19">
        <v>0</v>
      </c>
      <c r="L49" s="16">
        <v>0</v>
      </c>
      <c r="M49" s="18">
        <f t="shared" si="1"/>
        <v>0</v>
      </c>
      <c r="N49" s="18">
        <f t="shared" si="0"/>
        <v>0</v>
      </c>
    </row>
    <row r="50" spans="1:14" x14ac:dyDescent="0.3">
      <c r="A50" s="29">
        <v>33</v>
      </c>
      <c r="B50" s="3" t="s">
        <v>46</v>
      </c>
      <c r="C50" s="4" t="s">
        <v>49</v>
      </c>
      <c r="D50" s="4"/>
      <c r="E50" s="5" t="s">
        <v>55</v>
      </c>
      <c r="F50" s="15">
        <v>0</v>
      </c>
      <c r="G50" s="16">
        <v>113</v>
      </c>
      <c r="H50" s="16">
        <v>111</v>
      </c>
      <c r="I50" s="17">
        <v>224</v>
      </c>
      <c r="J50" s="16">
        <v>11</v>
      </c>
      <c r="K50" s="19">
        <v>0</v>
      </c>
      <c r="L50" s="16">
        <v>0</v>
      </c>
      <c r="M50" s="18">
        <f t="shared" si="1"/>
        <v>0</v>
      </c>
      <c r="N50" s="18">
        <f t="shared" si="0"/>
        <v>0</v>
      </c>
    </row>
    <row r="51" spans="1:14" x14ac:dyDescent="0.3">
      <c r="A51" s="29">
        <v>34</v>
      </c>
      <c r="B51" s="3" t="s">
        <v>46</v>
      </c>
      <c r="C51" s="4" t="s">
        <v>49</v>
      </c>
      <c r="D51" s="4"/>
      <c r="E51" s="5" t="s">
        <v>56</v>
      </c>
      <c r="F51" s="15">
        <v>0</v>
      </c>
      <c r="G51" s="16">
        <v>199</v>
      </c>
      <c r="H51" s="16">
        <v>244</v>
      </c>
      <c r="I51" s="17">
        <v>443</v>
      </c>
      <c r="J51" s="16">
        <v>21</v>
      </c>
      <c r="K51" s="19">
        <v>0</v>
      </c>
      <c r="L51" s="16">
        <v>0</v>
      </c>
      <c r="M51" s="18">
        <f t="shared" si="1"/>
        <v>0</v>
      </c>
      <c r="N51" s="18">
        <f t="shared" si="0"/>
        <v>0</v>
      </c>
    </row>
    <row r="52" spans="1:14" x14ac:dyDescent="0.3">
      <c r="A52" s="29">
        <v>35</v>
      </c>
      <c r="B52" s="3" t="s">
        <v>46</v>
      </c>
      <c r="C52" s="4" t="s">
        <v>49</v>
      </c>
      <c r="D52" s="4"/>
      <c r="E52" s="5" t="s">
        <v>57</v>
      </c>
      <c r="F52" s="15">
        <v>0</v>
      </c>
      <c r="G52" s="16">
        <v>92</v>
      </c>
      <c r="H52" s="16">
        <v>125</v>
      </c>
      <c r="I52" s="17">
        <v>217</v>
      </c>
      <c r="J52" s="16">
        <v>11</v>
      </c>
      <c r="K52" s="19">
        <v>0</v>
      </c>
      <c r="L52" s="16">
        <v>0</v>
      </c>
      <c r="M52" s="18">
        <f t="shared" si="1"/>
        <v>0</v>
      </c>
      <c r="N52" s="18">
        <f t="shared" si="0"/>
        <v>0</v>
      </c>
    </row>
    <row r="53" spans="1:14" x14ac:dyDescent="0.3">
      <c r="A53" s="29">
        <v>36</v>
      </c>
      <c r="B53" s="3" t="s">
        <v>46</v>
      </c>
      <c r="C53" s="4" t="s">
        <v>49</v>
      </c>
      <c r="D53" s="4"/>
      <c r="E53" s="5" t="s">
        <v>58</v>
      </c>
      <c r="F53" s="15">
        <v>0</v>
      </c>
      <c r="G53" s="16">
        <v>32</v>
      </c>
      <c r="H53" s="16">
        <v>50</v>
      </c>
      <c r="I53" s="17">
        <v>82</v>
      </c>
      <c r="J53" s="16">
        <v>4</v>
      </c>
      <c r="K53" s="19">
        <v>0</v>
      </c>
      <c r="L53" s="16">
        <v>0</v>
      </c>
      <c r="M53" s="18">
        <f t="shared" si="1"/>
        <v>0</v>
      </c>
      <c r="N53" s="18">
        <f t="shared" si="0"/>
        <v>0</v>
      </c>
    </row>
    <row r="54" spans="1:14" x14ac:dyDescent="0.3">
      <c r="A54" s="29">
        <v>37</v>
      </c>
      <c r="B54" s="3" t="s">
        <v>46</v>
      </c>
      <c r="C54" s="4" t="s">
        <v>49</v>
      </c>
      <c r="D54" s="4"/>
      <c r="E54" s="5" t="s">
        <v>59</v>
      </c>
      <c r="F54" s="15">
        <v>0</v>
      </c>
      <c r="G54" s="16">
        <v>39</v>
      </c>
      <c r="H54" s="16">
        <v>41</v>
      </c>
      <c r="I54" s="17">
        <v>80</v>
      </c>
      <c r="J54" s="16">
        <v>4</v>
      </c>
      <c r="K54" s="19">
        <v>0</v>
      </c>
      <c r="L54" s="16">
        <v>0</v>
      </c>
      <c r="M54" s="18">
        <f t="shared" si="1"/>
        <v>0</v>
      </c>
      <c r="N54" s="18">
        <f t="shared" si="0"/>
        <v>0</v>
      </c>
    </row>
    <row r="55" spans="1:14" x14ac:dyDescent="0.3">
      <c r="A55" s="29">
        <v>38</v>
      </c>
      <c r="B55" s="3" t="s">
        <v>46</v>
      </c>
      <c r="C55" s="4" t="s">
        <v>49</v>
      </c>
      <c r="D55" s="4"/>
      <c r="E55" s="5" t="s">
        <v>60</v>
      </c>
      <c r="F55" s="15">
        <v>0</v>
      </c>
      <c r="G55" s="16">
        <v>170</v>
      </c>
      <c r="H55" s="16">
        <v>31</v>
      </c>
      <c r="I55" s="17">
        <v>201</v>
      </c>
      <c r="J55" s="16">
        <v>12</v>
      </c>
      <c r="K55" s="19">
        <v>0</v>
      </c>
      <c r="L55" s="16">
        <v>0</v>
      </c>
      <c r="M55" s="18">
        <f t="shared" si="1"/>
        <v>0</v>
      </c>
      <c r="N55" s="18">
        <f t="shared" si="0"/>
        <v>0</v>
      </c>
    </row>
    <row r="56" spans="1:14" x14ac:dyDescent="0.3">
      <c r="A56" s="29">
        <v>39</v>
      </c>
      <c r="B56" s="3" t="s">
        <v>46</v>
      </c>
      <c r="C56" s="4" t="s">
        <v>49</v>
      </c>
      <c r="D56" s="4"/>
      <c r="E56" s="5" t="s">
        <v>61</v>
      </c>
      <c r="F56" s="15">
        <v>0</v>
      </c>
      <c r="G56" s="16">
        <v>45</v>
      </c>
      <c r="H56" s="16">
        <v>61</v>
      </c>
      <c r="I56" s="17">
        <v>106</v>
      </c>
      <c r="J56" s="16">
        <v>6</v>
      </c>
      <c r="K56" s="19">
        <v>0</v>
      </c>
      <c r="L56" s="16">
        <v>0</v>
      </c>
      <c r="M56" s="18">
        <f t="shared" si="1"/>
        <v>0</v>
      </c>
      <c r="N56" s="18">
        <f t="shared" si="0"/>
        <v>0</v>
      </c>
    </row>
    <row r="57" spans="1:14" x14ac:dyDescent="0.3">
      <c r="A57" s="29">
        <v>40</v>
      </c>
      <c r="B57" s="3" t="s">
        <v>46</v>
      </c>
      <c r="C57" s="4" t="s">
        <v>49</v>
      </c>
      <c r="D57" s="4"/>
      <c r="E57" s="5" t="s">
        <v>62</v>
      </c>
      <c r="F57" s="15">
        <v>0</v>
      </c>
      <c r="G57" s="16">
        <v>76</v>
      </c>
      <c r="H57" s="16">
        <v>133</v>
      </c>
      <c r="I57" s="17">
        <v>209</v>
      </c>
      <c r="J57" s="16">
        <v>11</v>
      </c>
      <c r="K57" s="19">
        <v>0</v>
      </c>
      <c r="L57" s="16">
        <v>0</v>
      </c>
      <c r="M57" s="18">
        <f t="shared" si="1"/>
        <v>0</v>
      </c>
      <c r="N57" s="18">
        <f t="shared" si="0"/>
        <v>0</v>
      </c>
    </row>
    <row r="58" spans="1:14" x14ac:dyDescent="0.3">
      <c r="A58" s="29">
        <v>41</v>
      </c>
      <c r="B58" s="22" t="s">
        <v>47</v>
      </c>
      <c r="C58" s="23" t="s">
        <v>63</v>
      </c>
      <c r="D58" s="23"/>
      <c r="E58" s="24" t="s">
        <v>64</v>
      </c>
      <c r="F58" s="25">
        <v>0</v>
      </c>
      <c r="G58" s="26">
        <v>102</v>
      </c>
      <c r="H58" s="26">
        <v>104</v>
      </c>
      <c r="I58" s="27">
        <v>206</v>
      </c>
      <c r="J58" s="26">
        <v>11</v>
      </c>
      <c r="K58" s="26">
        <v>0</v>
      </c>
      <c r="L58" s="26">
        <v>0</v>
      </c>
      <c r="M58" s="28">
        <f t="shared" ref="M58:M82" si="2">(252*I58*K58)+(172*F58*L58)</f>
        <v>0</v>
      </c>
      <c r="N58" s="28">
        <f t="shared" ref="N58:N82" si="3">M58*5</f>
        <v>0</v>
      </c>
    </row>
    <row r="59" spans="1:14" x14ac:dyDescent="0.3">
      <c r="A59" s="29">
        <v>42</v>
      </c>
      <c r="B59" s="22" t="s">
        <v>47</v>
      </c>
      <c r="C59" s="23" t="s">
        <v>63</v>
      </c>
      <c r="D59" s="23"/>
      <c r="E59" s="24" t="s">
        <v>65</v>
      </c>
      <c r="F59" s="25">
        <v>0</v>
      </c>
      <c r="G59" s="26">
        <v>24</v>
      </c>
      <c r="H59" s="26">
        <v>47</v>
      </c>
      <c r="I59" s="27">
        <v>71</v>
      </c>
      <c r="J59" s="26">
        <v>4</v>
      </c>
      <c r="K59" s="26">
        <v>0</v>
      </c>
      <c r="L59" s="26">
        <v>0</v>
      </c>
      <c r="M59" s="28">
        <f t="shared" si="2"/>
        <v>0</v>
      </c>
      <c r="N59" s="28">
        <f t="shared" si="3"/>
        <v>0</v>
      </c>
    </row>
    <row r="60" spans="1:14" x14ac:dyDescent="0.3">
      <c r="A60" s="29">
        <v>43</v>
      </c>
      <c r="B60" s="22" t="s">
        <v>47</v>
      </c>
      <c r="C60" s="23" t="s">
        <v>63</v>
      </c>
      <c r="D60" s="23"/>
      <c r="E60" s="24" t="s">
        <v>66</v>
      </c>
      <c r="F60" s="25">
        <v>0</v>
      </c>
      <c r="G60" s="26">
        <v>46</v>
      </c>
      <c r="H60" s="26">
        <v>72</v>
      </c>
      <c r="I60" s="27">
        <v>118</v>
      </c>
      <c r="J60" s="26">
        <v>6</v>
      </c>
      <c r="K60" s="26">
        <v>0</v>
      </c>
      <c r="L60" s="26">
        <v>0</v>
      </c>
      <c r="M60" s="28">
        <f t="shared" si="2"/>
        <v>0</v>
      </c>
      <c r="N60" s="28">
        <f t="shared" si="3"/>
        <v>0</v>
      </c>
    </row>
    <row r="61" spans="1:14" x14ac:dyDescent="0.3">
      <c r="A61" s="29">
        <v>44</v>
      </c>
      <c r="B61" s="22" t="s">
        <v>47</v>
      </c>
      <c r="C61" s="23" t="s">
        <v>63</v>
      </c>
      <c r="D61" s="23"/>
      <c r="E61" s="24" t="s">
        <v>67</v>
      </c>
      <c r="F61" s="25">
        <v>0</v>
      </c>
      <c r="G61" s="26">
        <v>48</v>
      </c>
      <c r="H61" s="26">
        <v>64</v>
      </c>
      <c r="I61" s="27">
        <v>112</v>
      </c>
      <c r="J61" s="26">
        <v>6</v>
      </c>
      <c r="K61" s="26">
        <v>0</v>
      </c>
      <c r="L61" s="26">
        <v>0</v>
      </c>
      <c r="M61" s="28">
        <f t="shared" si="2"/>
        <v>0</v>
      </c>
      <c r="N61" s="28">
        <f t="shared" si="3"/>
        <v>0</v>
      </c>
    </row>
    <row r="62" spans="1:14" x14ac:dyDescent="0.3">
      <c r="A62" s="29">
        <v>45</v>
      </c>
      <c r="B62" s="22" t="s">
        <v>47</v>
      </c>
      <c r="C62" s="23" t="s">
        <v>63</v>
      </c>
      <c r="D62" s="23"/>
      <c r="E62" s="24" t="s">
        <v>68</v>
      </c>
      <c r="F62" s="25">
        <v>0</v>
      </c>
      <c r="G62" s="26">
        <v>141</v>
      </c>
      <c r="H62" s="26">
        <v>195</v>
      </c>
      <c r="I62" s="27">
        <v>336</v>
      </c>
      <c r="J62" s="26">
        <v>16</v>
      </c>
      <c r="K62" s="26">
        <v>0</v>
      </c>
      <c r="L62" s="26">
        <v>0</v>
      </c>
      <c r="M62" s="28">
        <f t="shared" si="2"/>
        <v>0</v>
      </c>
      <c r="N62" s="28">
        <f t="shared" si="3"/>
        <v>0</v>
      </c>
    </row>
    <row r="63" spans="1:14" x14ac:dyDescent="0.3">
      <c r="A63" s="29">
        <v>46</v>
      </c>
      <c r="B63" s="22" t="s">
        <v>47</v>
      </c>
      <c r="C63" s="23" t="s">
        <v>63</v>
      </c>
      <c r="D63" s="23"/>
      <c r="E63" s="24" t="s">
        <v>69</v>
      </c>
      <c r="F63" s="25">
        <v>0</v>
      </c>
      <c r="G63" s="53">
        <v>103</v>
      </c>
      <c r="H63" s="53">
        <v>103</v>
      </c>
      <c r="I63" s="54">
        <v>206</v>
      </c>
      <c r="J63" s="53">
        <v>11</v>
      </c>
      <c r="K63" s="26">
        <v>0</v>
      </c>
      <c r="L63" s="26">
        <v>0</v>
      </c>
      <c r="M63" s="28">
        <f t="shared" si="2"/>
        <v>0</v>
      </c>
      <c r="N63" s="28">
        <f t="shared" si="3"/>
        <v>0</v>
      </c>
    </row>
    <row r="64" spans="1:14" x14ac:dyDescent="0.3">
      <c r="A64" s="29">
        <v>47</v>
      </c>
      <c r="B64" s="22" t="s">
        <v>47</v>
      </c>
      <c r="C64" s="23" t="s">
        <v>63</v>
      </c>
      <c r="D64" s="23"/>
      <c r="E64" s="24" t="s">
        <v>70</v>
      </c>
      <c r="F64" s="25">
        <v>0</v>
      </c>
      <c r="G64" s="26">
        <v>137</v>
      </c>
      <c r="H64" s="26">
        <v>99</v>
      </c>
      <c r="I64" s="27">
        <v>236</v>
      </c>
      <c r="J64" s="26">
        <v>11</v>
      </c>
      <c r="K64" s="26">
        <v>0</v>
      </c>
      <c r="L64" s="26">
        <v>0</v>
      </c>
      <c r="M64" s="28">
        <f t="shared" si="2"/>
        <v>0</v>
      </c>
      <c r="N64" s="28">
        <f t="shared" si="3"/>
        <v>0</v>
      </c>
    </row>
    <row r="65" spans="1:14" x14ac:dyDescent="0.3">
      <c r="A65" s="29">
        <v>48</v>
      </c>
      <c r="B65" s="22" t="s">
        <v>47</v>
      </c>
      <c r="C65" s="23" t="s">
        <v>63</v>
      </c>
      <c r="D65" s="23"/>
      <c r="E65" s="24" t="s">
        <v>71</v>
      </c>
      <c r="F65" s="25">
        <v>0</v>
      </c>
      <c r="G65" s="26">
        <v>86</v>
      </c>
      <c r="H65" s="26">
        <v>115</v>
      </c>
      <c r="I65" s="27">
        <v>201</v>
      </c>
      <c r="J65" s="26">
        <v>11</v>
      </c>
      <c r="K65" s="26">
        <v>0</v>
      </c>
      <c r="L65" s="26">
        <v>0</v>
      </c>
      <c r="M65" s="28">
        <f t="shared" si="2"/>
        <v>0</v>
      </c>
      <c r="N65" s="28">
        <f t="shared" si="3"/>
        <v>0</v>
      </c>
    </row>
    <row r="66" spans="1:14" x14ac:dyDescent="0.3">
      <c r="A66" s="29">
        <v>49</v>
      </c>
      <c r="B66" s="22" t="s">
        <v>47</v>
      </c>
      <c r="C66" s="23" t="s">
        <v>63</v>
      </c>
      <c r="D66" s="23"/>
      <c r="E66" s="24" t="s">
        <v>72</v>
      </c>
      <c r="F66" s="25">
        <v>0</v>
      </c>
      <c r="G66" s="26">
        <v>191</v>
      </c>
      <c r="H66" s="26">
        <v>113</v>
      </c>
      <c r="I66" s="27">
        <v>304</v>
      </c>
      <c r="J66" s="26">
        <v>15</v>
      </c>
      <c r="K66" s="26">
        <v>0</v>
      </c>
      <c r="L66" s="26">
        <v>0</v>
      </c>
      <c r="M66" s="28">
        <f t="shared" si="2"/>
        <v>0</v>
      </c>
      <c r="N66" s="28">
        <f t="shared" si="3"/>
        <v>0</v>
      </c>
    </row>
    <row r="67" spans="1:14" x14ac:dyDescent="0.3">
      <c r="A67" s="29">
        <v>50</v>
      </c>
      <c r="B67" s="22" t="s">
        <v>47</v>
      </c>
      <c r="C67" s="23" t="s">
        <v>63</v>
      </c>
      <c r="D67" s="23"/>
      <c r="E67" s="24" t="s">
        <v>73</v>
      </c>
      <c r="F67" s="25">
        <v>0</v>
      </c>
      <c r="G67" s="26">
        <v>18</v>
      </c>
      <c r="H67" s="26">
        <v>25</v>
      </c>
      <c r="I67" s="27">
        <v>43</v>
      </c>
      <c r="J67" s="26">
        <v>4</v>
      </c>
      <c r="K67" s="26">
        <v>0</v>
      </c>
      <c r="L67" s="26">
        <v>0</v>
      </c>
      <c r="M67" s="28">
        <f t="shared" si="2"/>
        <v>0</v>
      </c>
      <c r="N67" s="28">
        <f t="shared" si="3"/>
        <v>0</v>
      </c>
    </row>
    <row r="68" spans="1:14" x14ac:dyDescent="0.3">
      <c r="A68" s="29">
        <v>51</v>
      </c>
      <c r="B68" s="30" t="s">
        <v>48</v>
      </c>
      <c r="C68" s="31" t="s">
        <v>74</v>
      </c>
      <c r="D68" s="31"/>
      <c r="E68" s="32" t="s">
        <v>75</v>
      </c>
      <c r="F68" s="33">
        <v>0</v>
      </c>
      <c r="G68" s="19">
        <v>79</v>
      </c>
      <c r="H68" s="19">
        <v>88</v>
      </c>
      <c r="I68" s="17">
        <v>167</v>
      </c>
      <c r="J68" s="19">
        <v>10</v>
      </c>
      <c r="K68" s="19">
        <v>0</v>
      </c>
      <c r="L68" s="19">
        <v>0</v>
      </c>
      <c r="M68" s="34">
        <f t="shared" si="2"/>
        <v>0</v>
      </c>
      <c r="N68" s="34">
        <f t="shared" si="3"/>
        <v>0</v>
      </c>
    </row>
    <row r="69" spans="1:14" ht="31.2" x14ac:dyDescent="0.3">
      <c r="A69" s="29">
        <v>52</v>
      </c>
      <c r="B69" s="30" t="s">
        <v>48</v>
      </c>
      <c r="C69" s="31" t="s">
        <v>74</v>
      </c>
      <c r="D69" s="31"/>
      <c r="E69" s="32" t="s">
        <v>76</v>
      </c>
      <c r="F69" s="33">
        <v>0</v>
      </c>
      <c r="G69" s="19">
        <v>49</v>
      </c>
      <c r="H69" s="19">
        <v>58</v>
      </c>
      <c r="I69" s="17">
        <v>107</v>
      </c>
      <c r="J69" s="19">
        <v>6</v>
      </c>
      <c r="K69" s="19">
        <v>0</v>
      </c>
      <c r="L69" s="19">
        <v>0</v>
      </c>
      <c r="M69" s="34">
        <f t="shared" si="2"/>
        <v>0</v>
      </c>
      <c r="N69" s="34">
        <f t="shared" si="3"/>
        <v>0</v>
      </c>
    </row>
    <row r="70" spans="1:14" x14ac:dyDescent="0.3">
      <c r="A70" s="29">
        <v>53</v>
      </c>
      <c r="B70" s="30" t="s">
        <v>48</v>
      </c>
      <c r="C70" s="31" t="s">
        <v>74</v>
      </c>
      <c r="D70" s="31"/>
      <c r="E70" s="32" t="s">
        <v>77</v>
      </c>
      <c r="F70" s="33">
        <v>0</v>
      </c>
      <c r="G70" s="19">
        <v>56</v>
      </c>
      <c r="H70" s="19">
        <v>46</v>
      </c>
      <c r="I70" s="17">
        <v>102</v>
      </c>
      <c r="J70" s="19">
        <v>5</v>
      </c>
      <c r="K70" s="19">
        <v>0</v>
      </c>
      <c r="L70" s="19">
        <v>0</v>
      </c>
      <c r="M70" s="34">
        <f t="shared" si="2"/>
        <v>0</v>
      </c>
      <c r="N70" s="34">
        <f t="shared" si="3"/>
        <v>0</v>
      </c>
    </row>
    <row r="71" spans="1:14" x14ac:dyDescent="0.3">
      <c r="A71" s="29">
        <v>54</v>
      </c>
      <c r="B71" s="30" t="s">
        <v>48</v>
      </c>
      <c r="C71" s="31" t="s">
        <v>74</v>
      </c>
      <c r="D71" s="31"/>
      <c r="E71" s="32" t="s">
        <v>78</v>
      </c>
      <c r="F71" s="33">
        <v>0</v>
      </c>
      <c r="G71" s="19">
        <v>184</v>
      </c>
      <c r="H71" s="19">
        <v>134</v>
      </c>
      <c r="I71" s="17">
        <v>318</v>
      </c>
      <c r="J71" s="19">
        <v>16</v>
      </c>
      <c r="K71" s="19">
        <v>0</v>
      </c>
      <c r="L71" s="19">
        <v>0</v>
      </c>
      <c r="M71" s="34">
        <f t="shared" si="2"/>
        <v>0</v>
      </c>
      <c r="N71" s="34">
        <f t="shared" si="3"/>
        <v>0</v>
      </c>
    </row>
    <row r="72" spans="1:14" x14ac:dyDescent="0.3">
      <c r="A72" s="29">
        <v>55</v>
      </c>
      <c r="B72" s="30" t="s">
        <v>48</v>
      </c>
      <c r="C72" s="31" t="s">
        <v>74</v>
      </c>
      <c r="D72" s="31"/>
      <c r="E72" s="32" t="s">
        <v>79</v>
      </c>
      <c r="F72" s="33">
        <v>0</v>
      </c>
      <c r="G72" s="19">
        <v>41</v>
      </c>
      <c r="H72" s="19">
        <v>46</v>
      </c>
      <c r="I72" s="17">
        <v>87</v>
      </c>
      <c r="J72" s="19">
        <v>5</v>
      </c>
      <c r="K72" s="19">
        <v>0</v>
      </c>
      <c r="L72" s="19">
        <v>0</v>
      </c>
      <c r="M72" s="34">
        <f t="shared" si="2"/>
        <v>0</v>
      </c>
      <c r="N72" s="34">
        <f t="shared" si="3"/>
        <v>0</v>
      </c>
    </row>
    <row r="73" spans="1:14" x14ac:dyDescent="0.3">
      <c r="A73" s="29">
        <v>56</v>
      </c>
      <c r="B73" s="30" t="s">
        <v>48</v>
      </c>
      <c r="C73" s="31" t="s">
        <v>74</v>
      </c>
      <c r="D73" s="31"/>
      <c r="E73" s="32" t="s">
        <v>80</v>
      </c>
      <c r="F73" s="33">
        <v>0</v>
      </c>
      <c r="G73" s="19">
        <v>76</v>
      </c>
      <c r="H73" s="19">
        <v>54</v>
      </c>
      <c r="I73" s="17">
        <v>130</v>
      </c>
      <c r="J73" s="19">
        <v>7</v>
      </c>
      <c r="K73" s="19">
        <v>0</v>
      </c>
      <c r="L73" s="19">
        <v>0</v>
      </c>
      <c r="M73" s="34">
        <f t="shared" si="2"/>
        <v>0</v>
      </c>
      <c r="N73" s="34">
        <f t="shared" si="3"/>
        <v>0</v>
      </c>
    </row>
    <row r="74" spans="1:14" x14ac:dyDescent="0.3">
      <c r="A74" s="29">
        <v>57</v>
      </c>
      <c r="B74" s="30" t="s">
        <v>48</v>
      </c>
      <c r="C74" s="31" t="s">
        <v>74</v>
      </c>
      <c r="D74" s="31"/>
      <c r="E74" s="32" t="s">
        <v>81</v>
      </c>
      <c r="F74" s="33">
        <v>0</v>
      </c>
      <c r="G74" s="19">
        <v>50</v>
      </c>
      <c r="H74" s="19">
        <v>53</v>
      </c>
      <c r="I74" s="17">
        <v>103</v>
      </c>
      <c r="J74" s="19">
        <v>6</v>
      </c>
      <c r="K74" s="19">
        <v>0</v>
      </c>
      <c r="L74" s="19">
        <v>0</v>
      </c>
      <c r="M74" s="34">
        <f t="shared" si="2"/>
        <v>0</v>
      </c>
      <c r="N74" s="34">
        <f t="shared" si="3"/>
        <v>0</v>
      </c>
    </row>
    <row r="75" spans="1:14" x14ac:dyDescent="0.3">
      <c r="A75" s="29">
        <v>58</v>
      </c>
      <c r="B75" s="30" t="s">
        <v>48</v>
      </c>
      <c r="C75" s="31" t="s">
        <v>74</v>
      </c>
      <c r="D75" s="31"/>
      <c r="E75" s="32" t="s">
        <v>82</v>
      </c>
      <c r="F75" s="33">
        <v>0</v>
      </c>
      <c r="G75" s="19">
        <v>95</v>
      </c>
      <c r="H75" s="19">
        <v>72</v>
      </c>
      <c r="I75" s="17">
        <v>167</v>
      </c>
      <c r="J75" s="19">
        <v>10</v>
      </c>
      <c r="K75" s="19">
        <v>0</v>
      </c>
      <c r="L75" s="19">
        <v>0</v>
      </c>
      <c r="M75" s="34">
        <f t="shared" si="2"/>
        <v>0</v>
      </c>
      <c r="N75" s="34">
        <f t="shared" si="3"/>
        <v>0</v>
      </c>
    </row>
    <row r="76" spans="1:14" x14ac:dyDescent="0.3">
      <c r="A76" s="29">
        <v>59</v>
      </c>
      <c r="B76" s="30" t="s">
        <v>48</v>
      </c>
      <c r="C76" s="31" t="s">
        <v>74</v>
      </c>
      <c r="D76" s="31"/>
      <c r="E76" s="32" t="s">
        <v>83</v>
      </c>
      <c r="F76" s="33">
        <v>0</v>
      </c>
      <c r="G76" s="19">
        <v>78</v>
      </c>
      <c r="H76" s="19">
        <v>44</v>
      </c>
      <c r="I76" s="19">
        <v>122</v>
      </c>
      <c r="J76" s="19">
        <v>6</v>
      </c>
      <c r="K76" s="19">
        <v>0</v>
      </c>
      <c r="L76" s="19">
        <v>0</v>
      </c>
      <c r="M76" s="34">
        <f t="shared" si="2"/>
        <v>0</v>
      </c>
      <c r="N76" s="34">
        <f t="shared" si="3"/>
        <v>0</v>
      </c>
    </row>
    <row r="77" spans="1:14" x14ac:dyDescent="0.3">
      <c r="A77" s="29">
        <v>60</v>
      </c>
      <c r="B77" s="30" t="s">
        <v>48</v>
      </c>
      <c r="C77" s="31" t="s">
        <v>74</v>
      </c>
      <c r="D77" s="31"/>
      <c r="E77" s="32" t="s">
        <v>84</v>
      </c>
      <c r="F77" s="33">
        <v>0</v>
      </c>
      <c r="G77" s="19">
        <v>42</v>
      </c>
      <c r="H77" s="19">
        <v>59</v>
      </c>
      <c r="I77" s="19">
        <v>101</v>
      </c>
      <c r="J77" s="19">
        <v>5</v>
      </c>
      <c r="K77" s="19">
        <v>0</v>
      </c>
      <c r="L77" s="19">
        <v>0</v>
      </c>
      <c r="M77" s="34">
        <f t="shared" si="2"/>
        <v>0</v>
      </c>
      <c r="N77" s="34">
        <f t="shared" si="3"/>
        <v>0</v>
      </c>
    </row>
    <row r="78" spans="1:14" x14ac:dyDescent="0.3">
      <c r="A78" s="29">
        <v>61</v>
      </c>
      <c r="B78" s="30" t="s">
        <v>48</v>
      </c>
      <c r="C78" s="31" t="s">
        <v>74</v>
      </c>
      <c r="D78" s="31"/>
      <c r="E78" s="32" t="s">
        <v>85</v>
      </c>
      <c r="F78" s="33">
        <v>0</v>
      </c>
      <c r="G78" s="19">
        <v>64</v>
      </c>
      <c r="H78" s="19">
        <v>52</v>
      </c>
      <c r="I78" s="19">
        <v>116</v>
      </c>
      <c r="J78" s="19">
        <v>6</v>
      </c>
      <c r="K78" s="19">
        <v>0</v>
      </c>
      <c r="L78" s="19">
        <v>0</v>
      </c>
      <c r="M78" s="34">
        <f t="shared" si="2"/>
        <v>0</v>
      </c>
      <c r="N78" s="34">
        <f t="shared" si="3"/>
        <v>0</v>
      </c>
    </row>
    <row r="79" spans="1:14" x14ac:dyDescent="0.3">
      <c r="A79" s="29">
        <v>62</v>
      </c>
      <c r="B79" s="30" t="s">
        <v>48</v>
      </c>
      <c r="C79" s="31" t="s">
        <v>74</v>
      </c>
      <c r="D79" s="31"/>
      <c r="E79" s="32" t="s">
        <v>86</v>
      </c>
      <c r="F79" s="33">
        <v>0</v>
      </c>
      <c r="G79" s="19">
        <v>79</v>
      </c>
      <c r="H79" s="19">
        <v>58</v>
      </c>
      <c r="I79" s="19">
        <v>137</v>
      </c>
      <c r="J79" s="19">
        <v>12</v>
      </c>
      <c r="K79" s="19">
        <v>0</v>
      </c>
      <c r="L79" s="19">
        <v>0</v>
      </c>
      <c r="M79" s="34">
        <f t="shared" si="2"/>
        <v>0</v>
      </c>
      <c r="N79" s="34">
        <f t="shared" si="3"/>
        <v>0</v>
      </c>
    </row>
    <row r="80" spans="1:14" x14ac:dyDescent="0.3">
      <c r="A80" s="29">
        <v>63</v>
      </c>
      <c r="B80" s="30" t="s">
        <v>48</v>
      </c>
      <c r="C80" s="31" t="s">
        <v>74</v>
      </c>
      <c r="D80" s="31"/>
      <c r="E80" s="32" t="s">
        <v>87</v>
      </c>
      <c r="F80" s="33">
        <v>0</v>
      </c>
      <c r="G80" s="19">
        <v>93</v>
      </c>
      <c r="H80" s="19">
        <v>78</v>
      </c>
      <c r="I80" s="19">
        <v>171</v>
      </c>
      <c r="J80" s="19">
        <v>10</v>
      </c>
      <c r="K80" s="19">
        <v>0</v>
      </c>
      <c r="L80" s="19">
        <v>0</v>
      </c>
      <c r="M80" s="34">
        <f t="shared" si="2"/>
        <v>0</v>
      </c>
      <c r="N80" s="34">
        <f t="shared" si="3"/>
        <v>0</v>
      </c>
    </row>
    <row r="81" spans="1:14" x14ac:dyDescent="0.3">
      <c r="A81" s="29">
        <v>64</v>
      </c>
      <c r="B81" s="30" t="s">
        <v>48</v>
      </c>
      <c r="C81" s="31" t="s">
        <v>74</v>
      </c>
      <c r="D81" s="31"/>
      <c r="E81" s="32" t="s">
        <v>88</v>
      </c>
      <c r="F81" s="33">
        <v>0</v>
      </c>
      <c r="G81" s="19">
        <v>96</v>
      </c>
      <c r="H81" s="19">
        <v>65</v>
      </c>
      <c r="I81" s="19">
        <v>161</v>
      </c>
      <c r="J81" s="19">
        <v>9</v>
      </c>
      <c r="K81" s="19">
        <v>0</v>
      </c>
      <c r="L81" s="19">
        <v>0</v>
      </c>
      <c r="M81" s="34">
        <f t="shared" si="2"/>
        <v>0</v>
      </c>
      <c r="N81" s="34">
        <f t="shared" si="3"/>
        <v>0</v>
      </c>
    </row>
    <row r="82" spans="1:14" ht="16.2" thickBot="1" x14ac:dyDescent="0.35">
      <c r="A82" s="29">
        <v>65</v>
      </c>
      <c r="B82" s="30" t="s">
        <v>48</v>
      </c>
      <c r="C82" s="31" t="s">
        <v>74</v>
      </c>
      <c r="D82" s="31"/>
      <c r="E82" s="32" t="s">
        <v>89</v>
      </c>
      <c r="F82" s="33">
        <v>0</v>
      </c>
      <c r="G82" s="19">
        <v>23</v>
      </c>
      <c r="H82" s="19">
        <v>56</v>
      </c>
      <c r="I82" s="19">
        <v>79</v>
      </c>
      <c r="J82" s="19">
        <v>4</v>
      </c>
      <c r="K82" s="19">
        <v>0</v>
      </c>
      <c r="L82" s="19">
        <v>0</v>
      </c>
      <c r="M82" s="55">
        <f t="shared" si="2"/>
        <v>0</v>
      </c>
      <c r="N82" s="55">
        <f t="shared" si="3"/>
        <v>0</v>
      </c>
    </row>
    <row r="83" spans="1:14" ht="16.2" thickBot="1" x14ac:dyDescent="0.35">
      <c r="F83" s="20"/>
      <c r="G83" s="20"/>
      <c r="H83" s="20"/>
      <c r="I83" s="20"/>
      <c r="J83" s="20"/>
      <c r="K83" s="20"/>
      <c r="L83" s="20"/>
      <c r="M83" s="36">
        <f>SUM(M18:M82)</f>
        <v>0</v>
      </c>
      <c r="N83" s="37">
        <f>SUM(N18:N82)</f>
        <v>0</v>
      </c>
    </row>
  </sheetData>
  <protectedRanges>
    <protectedRange algorithmName="SHA-512" hashValue="Zu6XF/564gcc7IHN1yEjRjMUHrIb27PQNhXBRxsDfBEfZO35w9HdPKKjB0Je46dO50NKGc6v4IWFHncuEz0lhA==" saltValue="8C7IojpNTXVwmyq08DsoIQ==" spinCount="100000" sqref="F18:J82" name="Diapazons1"/>
  </protectedRanges>
  <autoFilter ref="A15:J83" xr:uid="{98BC1CCE-DA4C-4384-96BF-AE639BC17887}"/>
  <mergeCells count="4">
    <mergeCell ref="A1:N1"/>
    <mergeCell ref="A3:N3"/>
    <mergeCell ref="A4:N4"/>
    <mergeCell ref="A6:N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D4CD-1013-4666-8400-31F6CC6C086B}">
  <dimension ref="A1:A9"/>
  <sheetViews>
    <sheetView workbookViewId="0">
      <selection activeCell="A15" sqref="A15"/>
    </sheetView>
  </sheetViews>
  <sheetFormatPr defaultRowHeight="14.4" x14ac:dyDescent="0.3"/>
  <cols>
    <col min="1" max="1" width="206.88671875" bestFit="1" customWidth="1"/>
  </cols>
  <sheetData>
    <row r="1" spans="1:1" x14ac:dyDescent="0.3">
      <c r="A1" s="40" t="s">
        <v>104</v>
      </c>
    </row>
    <row r="2" spans="1:1" x14ac:dyDescent="0.3">
      <c r="A2" s="39" t="s">
        <v>105</v>
      </c>
    </row>
    <row r="3" spans="1:1" x14ac:dyDescent="0.3">
      <c r="A3" s="39" t="s">
        <v>106</v>
      </c>
    </row>
    <row r="4" spans="1:1" x14ac:dyDescent="0.3">
      <c r="A4" s="39" t="s">
        <v>117</v>
      </c>
    </row>
    <row r="5" spans="1:1" x14ac:dyDescent="0.3">
      <c r="A5" s="39" t="s">
        <v>107</v>
      </c>
    </row>
    <row r="6" spans="1:1" x14ac:dyDescent="0.3">
      <c r="A6" s="39" t="s">
        <v>113</v>
      </c>
    </row>
    <row r="7" spans="1:1" x14ac:dyDescent="0.3">
      <c r="A7" s="39" t="s">
        <v>114</v>
      </c>
    </row>
    <row r="8" spans="1:1" x14ac:dyDescent="0.3">
      <c r="A8" s="39" t="s">
        <v>112</v>
      </c>
    </row>
    <row r="9" spans="1:1" x14ac:dyDescent="0.3">
      <c r="A9" s="3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Fin.piedavajums</vt:lpstr>
      <vt:lpstr>Norādījumi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2022-06-27T12:49:55Z</cp:lastPrinted>
  <dcterms:created xsi:type="dcterms:W3CDTF">2020-01-16T08:36:59Z</dcterms:created>
  <dcterms:modified xsi:type="dcterms:W3CDTF">2022-07-03T06:54:45Z</dcterms:modified>
</cp:coreProperties>
</file>