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2.gads\2022_12_Edinasana\Nolikums\"/>
    </mc:Choice>
  </mc:AlternateContent>
  <xr:revisionPtr revIDLastSave="0" documentId="13_ncr:1_{4A84DE16-1FF8-4613-84AF-A8BB777263D1}" xr6:coauthVersionLast="47" xr6:coauthVersionMax="47" xr10:uidLastSave="{00000000-0000-0000-0000-000000000000}"/>
  <bookViews>
    <workbookView xWindow="-108" yWindow="-108" windowWidth="23256" windowHeight="12576" xr2:uid="{E1285A0A-7763-4642-AFC3-ECB9BFD1C627}"/>
  </bookViews>
  <sheets>
    <sheet name="Daļas" sheetId="2" r:id="rId1"/>
    <sheet name="Lapa1" sheetId="3" r:id="rId2"/>
  </sheets>
  <definedNames>
    <definedName name="_xlnm._FilterDatabase" localSheetId="0" hidden="1">Daļas!$A$3:$O$69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4" i="2"/>
  <c r="N49" i="2" l="1"/>
  <c r="O49" i="2" s="1"/>
  <c r="N30" i="2"/>
  <c r="O30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1" i="2"/>
  <c r="O31" i="2" s="1"/>
  <c r="N32" i="2"/>
  <c r="O32" i="2" s="1"/>
  <c r="N33" i="2"/>
  <c r="O33" i="2" s="1"/>
  <c r="N34" i="2"/>
  <c r="O34" i="2" s="1"/>
  <c r="N36" i="2"/>
  <c r="O36" i="2" s="1"/>
  <c r="N37" i="2"/>
  <c r="O37" i="2" s="1"/>
  <c r="N38" i="2"/>
  <c r="O38" i="2" s="1"/>
  <c r="N39" i="2"/>
  <c r="O39" i="2" s="1"/>
  <c r="N42" i="2"/>
  <c r="O42" i="2" s="1"/>
  <c r="N35" i="2"/>
  <c r="O35" i="2" s="1"/>
  <c r="N40" i="2"/>
  <c r="O40" i="2" s="1"/>
  <c r="N41" i="2"/>
  <c r="O41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" i="2"/>
  <c r="O6" i="2" s="1"/>
  <c r="N5" i="2"/>
  <c r="O5" i="2" s="1"/>
  <c r="N4" i="2"/>
  <c r="O4" i="2" l="1"/>
  <c r="O69" i="2" s="1"/>
  <c r="N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tc={7B603D1F-D1AE-489E-964E-34CDCF475370}</author>
  </authors>
  <commentList>
    <comment ref="L3" authorId="0" shapeId="0" xr:uid="{7B603D1F-D1AE-489E-964E-34CDCF475370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Bērnu skaits pirmsskolas grupās 01.09.2021. ( no VIIS)</t>
      </text>
    </comment>
  </commentList>
</comments>
</file>

<file path=xl/sharedStrings.xml><?xml version="1.0" encoding="utf-8"?>
<sst xmlns="http://schemas.openxmlformats.org/spreadsheetml/2006/main" count="471" uniqueCount="292">
  <si>
    <t>Nr. p.k.</t>
  </si>
  <si>
    <t>Rajons</t>
  </si>
  <si>
    <t>Iestādes nosaukums</t>
  </si>
  <si>
    <t>Adrese</t>
  </si>
  <si>
    <t>Bērnu skaits vecumā līdz 5 gadu vecumam</t>
  </si>
  <si>
    <t>Bērnu skaits vecumā 5 gadi un vairāk</t>
  </si>
  <si>
    <t>Izglītojamo skaits pirmsskolā kopā</t>
  </si>
  <si>
    <t>Rīgas 106. pirmsskolas izglītības iestāde</t>
  </si>
  <si>
    <t>ŪNIJAS IELA 83, VIDZEMES PRIEKŠPILSĒTA, RĪGA, LV-1084</t>
  </si>
  <si>
    <t>Rīgas 110. pirmsskolas izglītības iestāde</t>
  </si>
  <si>
    <t>BALTĀSBAZNĪCAS IELA 29, ZIEMEĻU RAJONS, RĪGA, LV-1015</t>
  </si>
  <si>
    <t>Rīgas 126. pirmsskolas izglītības iestāde</t>
  </si>
  <si>
    <t>ZEMGAĻU IELA 23b, VIDZEMES PRIEKŠPILSĒTA, RĪGA, LV-1006</t>
  </si>
  <si>
    <t>Rīgas 13. pirmsskolas izglītības iestāde "Ābecītis"</t>
  </si>
  <si>
    <t>ALTONAVAS IELA 1, ZEMGALES PRIEKŠPILSĒTA, RĪGA, LV-1004</t>
  </si>
  <si>
    <t>Rīgas 135. pirmsskolas izglītības iestāde "Liepziediņi"</t>
  </si>
  <si>
    <t>ČIEKURKALNA 1. LĪNIJA 53a, ZIEMEĻU RAJONS, RĪGA, LV-1026</t>
  </si>
  <si>
    <t>Rīgas 141. pirmsskolas izglītības iestāde "Kastanītis"</t>
  </si>
  <si>
    <t>STĒRSTU IELA 19, ZEMGALES PRIEKŠPILSĒTA, RĪGA, LV-1004</t>
  </si>
  <si>
    <t>Rīgas 148. pirmsskolas izglītības iestāde</t>
  </si>
  <si>
    <t>TOMSONA IELA 18, VIDZEMES PRIEKŠPILSĒTA, RĪGA, LV-1013</t>
  </si>
  <si>
    <t>Rīgas 149. pirmsskolas izglītības iestāde "Saulīte"</t>
  </si>
  <si>
    <t>BIEŠU IELA 2A , ZEMGALES PRIEKŠPILSĒTA, RĪGA, LV-1004</t>
  </si>
  <si>
    <t>Rīgas 160. pirmsskolas izglītības iestāde</t>
  </si>
  <si>
    <t>VANGAŽU IELA 40a, VIDZEMES PRIEKŠPILSĒTA, RĪGA, LV-1024</t>
  </si>
  <si>
    <t>Rīgas 161. pirmsskolas izglītības iestāde</t>
  </si>
  <si>
    <t>AUGUSTA DOMBROVSKA IELA 9c, ZIEMEĻU RAJONS, RĪGA, LV-1015</t>
  </si>
  <si>
    <t>Rīgas 167. pirmsskolas izglītības iestāde</t>
  </si>
  <si>
    <t>RAUNAS IELA 43b, VIDZEMES PRIEKŠPILSĒTA, RĪGA, LV-1084</t>
  </si>
  <si>
    <t>Rīgas 169. pirmsskolas izglītības iestāde</t>
  </si>
  <si>
    <t>VIESTURA PROSPEKTS 27, ZIEMEĻU RAJONS, RĪGA, LV-1005
VIESTURA PROSPEKTS 57, ZIEMEĻU RAJONS, RĪGA, LV-1005</t>
  </si>
  <si>
    <t>Rīgas 182. pirmsskolas izglītības iestāde</t>
  </si>
  <si>
    <t>DZELZAVAS IELA 17a, VIDZEMES PRIEKŠPILSĒTA, RĪGA, LV-1084
DZELZAVAS IELA 9, VIDZEMES PRIEKŠPILSĒTA, RĪGA, LV-1084</t>
  </si>
  <si>
    <t>Rīgas 192. pirmsskolas izglītības iestāde</t>
  </si>
  <si>
    <t>KĀRĻA VATSONA IELA 11a, ZIEMEĻU RAJONS, RĪGA, LV-1014</t>
  </si>
  <si>
    <t>Rīgas 200. pirmsskolas izglītības iestāde</t>
  </si>
  <si>
    <t>AKAS IELA 1, CENTRA RAJONS, RĪGA, LV-1011</t>
  </si>
  <si>
    <t>Rīgas 209. pirmsskolas izglītības iestāde "Bitīte"</t>
  </si>
  <si>
    <t>BIŠU IELA 5, ZEMGALES PRIEKŠPILSĒTA, RĪGA, LV-1002</t>
  </si>
  <si>
    <t>Rīgas 21. pirmsskolas izglītības iestāde "Laimiņa"</t>
  </si>
  <si>
    <t>KALNGALES IELA 2, ZIEMEĻU RAJONS, RĪGA, LV-1015</t>
  </si>
  <si>
    <t>Rīgas 210. pirmsskolas izglītības iestāde</t>
  </si>
  <si>
    <t>BRŪŽU IELA 6, KURZEMES RAJONS, RĪGA, LV-1016</t>
  </si>
  <si>
    <t>Rīgas 221. pirmsskolas izglītības iestāde</t>
  </si>
  <si>
    <t>KAZARMU IELA 1a, VIDZEMES PRIEKŠPILSĒTA, RĪGA, LV-1013</t>
  </si>
  <si>
    <t>Rīgas 223. pirmsskolas izglītības iestāde</t>
  </si>
  <si>
    <t>APTIEKAS IELA 12, ZIEMEĻU RAJONS, RĪGA, LV-1005</t>
  </si>
  <si>
    <t>Rīgas 232. pirmsskolas izglītības iestāde</t>
  </si>
  <si>
    <t>AUGUSTA DOMBROVSKA IELA 87, ZIEMEĻU RAJONS, RĪGA, LV-1015</t>
  </si>
  <si>
    <t>Rīgas 252. pirmsskolas izglītības iestāde</t>
  </si>
  <si>
    <t>PURVCIEMA IELA 32, VIDZEMES PRIEKŠPILSĒTA, RĪGA, LV-1035</t>
  </si>
  <si>
    <t>Rīgas 27. pirmsskolas izglītības iestāde</t>
  </si>
  <si>
    <t>STENDES IELA 4, ZEMGALES PRIEKŠPILSĒTA, RĪGA, LV-1046</t>
  </si>
  <si>
    <t>Rīgas 272. pirmsskolas izglītības iestāde "Pērlīte"</t>
  </si>
  <si>
    <t>JELGAVAS IELA 86A, ZEMGALES PRIEKŠPILSĒTA, RĪGA, LV-1004</t>
  </si>
  <si>
    <t>Rīgas 275. pirmsskolas izglītības iestāde "Austriņa"</t>
  </si>
  <si>
    <t>DIŽOZOLU IELA 6, ZEMGALES PRIEKŠPILSĒTA, RĪGA, LV-1058
DIŽOZOLU IELA 8, ZEMGALES PRIEKŠPILSĒTA, RĪGA, LV-1058</t>
  </si>
  <si>
    <t>Rīgas 36. pirmsskolas izglītības iestāde</t>
  </si>
  <si>
    <t>LUGAŽU IELA 8, ZIEMEĻU RAJONS, RĪGA, LV-1045</t>
  </si>
  <si>
    <t>Rīgas 4. pirmsskolas izglītības iestāde "Avotiņš"</t>
  </si>
  <si>
    <t>ĪSLĪCES IELA 10, ZEMGALES PRIEKŠPILSĒTA, RĪGA, LV-1058</t>
  </si>
  <si>
    <t>Rīgas 42. pirmsskolas izglītības iestāde</t>
  </si>
  <si>
    <t>SOFIJAS IELA 3, ZIEMEĻU RAJONS, RĪGA, LV-1005</t>
  </si>
  <si>
    <t>Rīgas 44. pirmsskolas izglītības iestāde</t>
  </si>
  <si>
    <t>SAPIERU IELA 5, LATGALES PRIEKŠPILSĒTA, RĪGA, LV-1012</t>
  </si>
  <si>
    <t>Rīgas 49. pirmsskolas izglītības iestāde</t>
  </si>
  <si>
    <t>GROSTONAS IELA 6, VIDZEMES PRIEKŠPILSĒTA, RĪGA, LV-1013</t>
  </si>
  <si>
    <t>Rīgas 5. pirmsskolas izglītības iestāde "Čiekuriņš"</t>
  </si>
  <si>
    <t>GAUJAS IELA 32b, ZIEMEĻU RAJONS, RĪGA, LV-1026</t>
  </si>
  <si>
    <t>Rīgas 57. pirmsskolas izglītības iestāde</t>
  </si>
  <si>
    <t>MAZĀ CAUNES IELA 3, VIDZEMES PRIEKŠPILSĒTA, RĪGA, LV-1006</t>
  </si>
  <si>
    <t>Rīgas 59. pirmsskolas izglītības iestāde</t>
  </si>
  <si>
    <t>GROSTONAS IELA 4, VIDZEMES PRIEKŠPILSĒTA, RĪGA, LV-1013</t>
  </si>
  <si>
    <t>Rīgas 61. pirmsskolas izglītības iestāde</t>
  </si>
  <si>
    <t>VAIDAVAS IELA 11, VIDZEMES PRIEKŠPILSĒTA, RĪGA, LV-1084</t>
  </si>
  <si>
    <t>Rīgas 66. pirmsskolas izglītības iestāde</t>
  </si>
  <si>
    <t>VESETAS IELA 13, VIDZEMES PRIEKŠPILSĒTA, RĪGA, LV-1013</t>
  </si>
  <si>
    <t>Rīgas 68. pirmsskolas izglītības iestāde</t>
  </si>
  <si>
    <t>ĀDMIŅU IELA 9a, LATGALES PRIEKŠPILSĒTA, RĪGA, LV-1009</t>
  </si>
  <si>
    <t>Rīgas 74. pirmsskolas izglītības iestāde</t>
  </si>
  <si>
    <t>JĀŅA DALIŅA IELA 6A, VIDZEMES PRIEKŠPILSĒTA, RĪGA, LV-1013</t>
  </si>
  <si>
    <t>Rīgas 8. pirmsskolas izglītības iestāde</t>
  </si>
  <si>
    <t>PARĀDES IELA 24a, KURZEMES RAJONS, RĪGA, LV-1016</t>
  </si>
  <si>
    <t>Rīgas 81. pirmsskolas izglītības iestāde</t>
  </si>
  <si>
    <t>GRĪVAS IELA 15, KURZEMES RAJONS, RĪGA, LV-1055</t>
  </si>
  <si>
    <t>Rīgas 88. pirmsskolas izglītības iestāde</t>
  </si>
  <si>
    <t>ĢERTRŪDES IELA 28, CENTRA RAJONS, RĪGA, LV-1011</t>
  </si>
  <si>
    <t>Rīgas 94. pirmsskolas izglītības iestāde</t>
  </si>
  <si>
    <t>KRIŠJĀŅA BARONA IELA 97b, CENTRA RAJONS, RĪGA, LV-1012</t>
  </si>
  <si>
    <t>Rīgas Āgenskalna pirmsskola</t>
  </si>
  <si>
    <t>CIECERES IELA 3, ZEMGALES PRIEKŠPILSĒTA, RĪGA, LV-1002</t>
  </si>
  <si>
    <t>Rīgas Bolderājas pirmsskolas izglītības iestāde</t>
  </si>
  <si>
    <t>FINIERA IELA 21, KURZEMES RAJONS, RĪGA, LV-1016</t>
  </si>
  <si>
    <t>Rīgas Grīziņkalna pirmsskola</t>
  </si>
  <si>
    <t>VĀRNU IELA 13a, LATGALES PRIEKŠPILSĒTA, RĪGA, LV-1009</t>
  </si>
  <si>
    <t>Rīgas pirmsskolas izglītības iestāde "Ābelīte"</t>
  </si>
  <si>
    <t>KATRĪNAS IELA 5A, ZIEMEĻU RAJONS, RĪGA, LV-1045</t>
  </si>
  <si>
    <t>Rīgas pirmsskolas izglītības iestāde "Bizmārītes"</t>
  </si>
  <si>
    <t>MOTORU IELA 8, KURZEMES RAJONS, RĪGA, LV-1055
LIDOŅU IELA 10A, KURZEMES RAJONS, RĪGA, LV-1055
MOTORU IELA 6, KURZEMES RAJONS, RĪGA, LV-1055</t>
  </si>
  <si>
    <t>Rīgas pirmsskolas izglītības iestāde "Daugaviņa"</t>
  </si>
  <si>
    <t>KUKŠU IELA 5, ZEMGALES PRIEKŠPILSĒTA, RĪGA, LV-1046</t>
  </si>
  <si>
    <t>Rīgas pirmsskolas izglītības iestāde "Jumis"</t>
  </si>
  <si>
    <t>JAUNROZES IELA 12, LATGALES PRIEKŠPILSĒTA, RĪGA, LV-1035
VIETALVAS IELA 10, LATGALES PRIEKŠPILSĒTA, RĪGA, LV-1035</t>
  </si>
  <si>
    <t>Rīgas pirmsskolas izglītības iestāde "Ligzdiņa"</t>
  </si>
  <si>
    <t>APUZES IELA 74, ZEMGALES PRIEKŠPILSĒTA, RĪGA, LV-1029</t>
  </si>
  <si>
    <t>Rīgas pirmsskolas izglītības iestāde "Madariņa"</t>
  </si>
  <si>
    <t>DAGMĀRAS IELA 3, KURZEMES RAJONS, RĪGA, LV-1007</t>
  </si>
  <si>
    <t>Rīgas pirmsskolas izglītības iestāde "Mežaparks"</t>
  </si>
  <si>
    <t>STOKHOLMAS IELA 3a, ZIEMEĻU RAJONS, RĪGA, LV-1014
STOKHOLMAS IELA 24, ZIEMEĻU RAJONS, RĪGA, LV-1014</t>
  </si>
  <si>
    <t>Rīgas pirmsskolas izglītības iestāde "Pienenītes"</t>
  </si>
  <si>
    <t>MORES IELA 8, ZIEMEĻU RAJONS, RĪGA, LV-1034
LĒDURGAS IELA 18A, ZIEMEĻU RAJONS, RĪGA, LV-1034</t>
  </si>
  <si>
    <t>Rīgas pirmsskolas izglītības iestāde "Pīlādzītis"</t>
  </si>
  <si>
    <t>AUGŠIELA 8, LATGALES PRIEKŠPILSĒTA, RĪGA, LV-1009</t>
  </si>
  <si>
    <t>Rīgas pirmsskolas izglītības iestāde "Riekstiņš"</t>
  </si>
  <si>
    <t>RIEKSTU IELA 14, KURZEMES RAJONS, RĪGA, LV-1055</t>
  </si>
  <si>
    <t>Rīgas pirmsskolas izglītības iestāde "Rotaļa"</t>
  </si>
  <si>
    <t>LAUKU IELA 2b, LATGALES PRIEKŠPILSĒTA, RĪGA, LV-1009</t>
  </si>
  <si>
    <t>Rīgas pirmsskolas izglītības iestāde "Rūķītis"</t>
  </si>
  <si>
    <t>VECMĪLGRĀVJA 1. LĪNIJA 41, ZIEMEĻU RAJONS, RĪGA, LV-1015</t>
  </si>
  <si>
    <t>Rīgas pirmsskolas izglītības iestāde "Saulstariņi"</t>
  </si>
  <si>
    <t>GOBAS IELA 27, KURZEMES RAJONS, RĪGA, LV-1016
STŪRMAŅU IELA 7, KURZEMES RAJONS, RĪGA, LV-1016</t>
  </si>
  <si>
    <t>Rīgas pirmsskolas izglītības iestāde "Teiksma"</t>
  </si>
  <si>
    <t>STŪRĪŠA IELA 16a, VIDZEMES PRIEKŠPILSĒTA, RĪGA, LV-1006</t>
  </si>
  <si>
    <t>Rīgas pirmsskolas izglītības iestāde "Vadakstīte"</t>
  </si>
  <si>
    <t>VADAKSTES IELA 16, ZEMGALES PRIEKŠPILSĒTA, RĪGA, LV-1058</t>
  </si>
  <si>
    <t>Rīgas pirmsskolas izglītības iestāde "Viršu dārzs"</t>
  </si>
  <si>
    <t>CIMZES IELA 3, ZIEMEĻU RAJONS, RĪGA, LV-1014</t>
  </si>
  <si>
    <t>Rīgas pirmsskolas izglītības iestāde "Zvaigznīte"</t>
  </si>
  <si>
    <t>ZVAIGŽŅU IELA 6, LATGALES PRIEKŠPILSĒTA, RĪGA, LV-1009</t>
  </si>
  <si>
    <t>Rīgas pirmsskolas izglītības iestāde "Zvaniņš"</t>
  </si>
  <si>
    <t>IMANTAS 18. LĪNIJA 5A, ZEMGALES PRIEKŠPILSĒTA, RĪGA, LV-1029</t>
  </si>
  <si>
    <t>Rīgas Ziedoņdārza pirmsskola</t>
  </si>
  <si>
    <t>MATĪSA IELA 75, LATGALES PRIEKŠPILSĒTA, RĪGA, LV-1009
SPARĢEĻU IELA 1, LATGALES PRIEKŠPILSĒTA, RĪGA, LV-1009</t>
  </si>
  <si>
    <t>Rīgas Valdorfskola</t>
  </si>
  <si>
    <t>r106pii@riga.lv</t>
  </si>
  <si>
    <t xml:space="preserve">67848343,67848344,67848345 </t>
  </si>
  <si>
    <t>r110pii@riga.lv</t>
  </si>
  <si>
    <t xml:space="preserve">67848448, 67848449, 67848450 </t>
  </si>
  <si>
    <t>r126pii@riga.lv</t>
  </si>
  <si>
    <t xml:space="preserve">67848230, 67848229, 67848231 </t>
  </si>
  <si>
    <t>r13pii@riga.lv</t>
  </si>
  <si>
    <t xml:space="preserve">67848398 </t>
  </si>
  <si>
    <t>r135pii@riga.lv</t>
  </si>
  <si>
    <t xml:space="preserve">67848160, 67848161, 67848162 </t>
  </si>
  <si>
    <t>rpiikast@riga.lv</t>
  </si>
  <si>
    <t xml:space="preserve">67848260, 67848259, 67848261 </t>
  </si>
  <si>
    <t>r148pii@riga.lv</t>
  </si>
  <si>
    <t xml:space="preserve">67848185, 67848186, 67848184 </t>
  </si>
  <si>
    <t>r149saul@riga.lv</t>
  </si>
  <si>
    <t xml:space="preserve">67848404, 67848403 </t>
  </si>
  <si>
    <t>r160pii@riga.lv</t>
  </si>
  <si>
    <t xml:space="preserve">67848554, 6748553, 67848555, 25409130, 25410435 </t>
  </si>
  <si>
    <t>r161pii@riga.lv</t>
  </si>
  <si>
    <t xml:space="preserve">67848587, 67848586, 67848588 </t>
  </si>
  <si>
    <t>r167pii@riga.lv</t>
  </si>
  <si>
    <t xml:space="preserve">67848564 </t>
  </si>
  <si>
    <t>r169pii@riga.lv</t>
  </si>
  <si>
    <t xml:space="preserve">67848442, 67848444 </t>
  </si>
  <si>
    <t>r182pii@riga.lv</t>
  </si>
  <si>
    <t xml:space="preserve">67474543, 67474544, 67474545 </t>
  </si>
  <si>
    <t>r192pii@riga.lv</t>
  </si>
  <si>
    <t xml:space="preserve">67848368, 67848367, 67848369  </t>
  </si>
  <si>
    <t>r200pii@riga.lv</t>
  </si>
  <si>
    <t xml:space="preserve">67848457 </t>
  </si>
  <si>
    <t>rpiibiti@riga.lv</t>
  </si>
  <si>
    <t xml:space="preserve">67848506, 67848505 </t>
  </si>
  <si>
    <t>rpiilaim@riga.lv</t>
  </si>
  <si>
    <t xml:space="preserve">67848445, 67848446, 67848447 </t>
  </si>
  <si>
    <t>r210pii@riga.lv</t>
  </si>
  <si>
    <t xml:space="preserve">67848532, 67848533, 67848534 </t>
  </si>
  <si>
    <t>r221pii@riga.lv</t>
  </si>
  <si>
    <t xml:space="preserve">25426973, 67848189, 67848188, 67848187 </t>
  </si>
  <si>
    <t>r223pii@riga.lv</t>
  </si>
  <si>
    <t xml:space="preserve">67848440 </t>
  </si>
  <si>
    <t>r232pii@riga.lv</t>
  </si>
  <si>
    <t xml:space="preserve">67848451, 67848452, 67848453 </t>
  </si>
  <si>
    <t>r252pii@riga.lv</t>
  </si>
  <si>
    <t xml:space="preserve">67848575 </t>
  </si>
  <si>
    <t>r27pii@riga.lv</t>
  </si>
  <si>
    <t xml:space="preserve">67848192 </t>
  </si>
  <si>
    <t>rpiiperl@riga.lv</t>
  </si>
  <si>
    <t xml:space="preserve">67848407 </t>
  </si>
  <si>
    <t>rpiiaust@riga.lv</t>
  </si>
  <si>
    <t xml:space="preserve">67848607, 67848608, 67848609, 67848871 </t>
  </si>
  <si>
    <t>r36pii@riga.lv</t>
  </si>
  <si>
    <t xml:space="preserve">67848255, 25429577 </t>
  </si>
  <si>
    <t>rpiiavot@riga.lv</t>
  </si>
  <si>
    <t xml:space="preserve">67848152, 25412105 </t>
  </si>
  <si>
    <t>r42pii@riga.lv</t>
  </si>
  <si>
    <t xml:space="preserve">67848436, 67848437, 67848438, 67848715 </t>
  </si>
  <si>
    <t>r44pii@riga.lv</t>
  </si>
  <si>
    <t xml:space="preserve">67848226, 67848228, 67848227 </t>
  </si>
  <si>
    <t>r49pii@riga.lv</t>
  </si>
  <si>
    <t xml:space="preserve">67848349, 67848350, 67848351 </t>
  </si>
  <si>
    <t>rpiiciek@riga.lv</t>
  </si>
  <si>
    <t xml:space="preserve">67848193, 67848194, 67848195, 25423046 </t>
  </si>
  <si>
    <t>r57pii@riga.lv</t>
  </si>
  <si>
    <t xml:space="preserve">67848362, 67848363, 67848361 </t>
  </si>
  <si>
    <t>r59pii@riga.lv</t>
  </si>
  <si>
    <t xml:space="preserve">67848352, 67848353, 67848354, 25430369, 26168511 </t>
  </si>
  <si>
    <t>r61pii@riga.lv</t>
  </si>
  <si>
    <t xml:space="preserve">67848340 </t>
  </si>
  <si>
    <t>r66pii@riga.lv</t>
  </si>
  <si>
    <t xml:space="preserve">67848355, 67848356, 67848357 </t>
  </si>
  <si>
    <t>r68pii@riga.lv</t>
  </si>
  <si>
    <t xml:space="preserve">67848434, 67848433, 67848435 </t>
  </si>
  <si>
    <t>r74pii@riga.lv</t>
  </si>
  <si>
    <t xml:space="preserve">67848181, 67848183 </t>
  </si>
  <si>
    <t>r8pii@riga.lv</t>
  </si>
  <si>
    <t xml:space="preserve">67848201, 67848200, 67848199 </t>
  </si>
  <si>
    <t>r81pii@riga.lv</t>
  </si>
  <si>
    <t xml:space="preserve">67848232, 67848233, 67848234 </t>
  </si>
  <si>
    <t>r88pii@riga.lv</t>
  </si>
  <si>
    <t xml:space="preserve">67848768 </t>
  </si>
  <si>
    <t>r94pii@riga.lv</t>
  </si>
  <si>
    <t xml:space="preserve">67848293, 67848292, 67848294 </t>
  </si>
  <si>
    <t>rap@riga.lv</t>
  </si>
  <si>
    <t xml:space="preserve">67848510, 67848509, 67848508, 25427224 </t>
  </si>
  <si>
    <t>blsk@riga.lv</t>
  </si>
  <si>
    <t xml:space="preserve">67848271 </t>
  </si>
  <si>
    <t>rgps@riga.lv</t>
  </si>
  <si>
    <t xml:space="preserve">67848205, 67848206 </t>
  </si>
  <si>
    <t>rpiiabel@riga.lv</t>
  </si>
  <si>
    <t xml:space="preserve"> 67848455 </t>
  </si>
  <si>
    <t>rpiibizmar@riga.lv</t>
  </si>
  <si>
    <t xml:space="preserve">67474455,67848473,67848581 </t>
  </si>
  <si>
    <t>rpiidaug@riga.lv</t>
  </si>
  <si>
    <t xml:space="preserve">67848600, 25417985 </t>
  </si>
  <si>
    <t>piijumis@riga.lv</t>
  </si>
  <si>
    <t xml:space="preserve">67848245, 67848244, 67848780 </t>
  </si>
  <si>
    <t>rpiiligzdina@riga.lv</t>
  </si>
  <si>
    <t xml:space="preserve">27823522, 67474457 </t>
  </si>
  <si>
    <t>rpiimada@riga.lv</t>
  </si>
  <si>
    <t xml:space="preserve">67848527, 25414296 </t>
  </si>
  <si>
    <t>rpiimeza@riga.lv</t>
  </si>
  <si>
    <t xml:space="preserve">67474448, 67848364, 67848365, </t>
  </si>
  <si>
    <t>rpiipienen@riga.lv</t>
  </si>
  <si>
    <t xml:space="preserve">67848584, 67848589,67848591 </t>
  </si>
  <si>
    <t>rpiipila@riga.lv</t>
  </si>
  <si>
    <t xml:space="preserve">67848172, 67848173, 67848174, 25409519, 25434698 </t>
  </si>
  <si>
    <t>rpiiriek@riga.lv</t>
  </si>
  <si>
    <t xml:space="preserve">67848221, 67848220 </t>
  </si>
  <si>
    <t>rotala@riga.lv</t>
  </si>
  <si>
    <t xml:space="preserve">67037105, 67037106 </t>
  </si>
  <si>
    <t>rpiirukitis@riga.lv</t>
  </si>
  <si>
    <t xml:space="preserve">26152511, 67848604, 67848605, 67848606 </t>
  </si>
  <si>
    <t>piisaulst@riga.lv</t>
  </si>
  <si>
    <t xml:space="preserve">67848270 </t>
  </si>
  <si>
    <t>rpiiteik@riga.lv</t>
  </si>
  <si>
    <t xml:space="preserve">67848560, 67848561, 67848559, 67848690 </t>
  </si>
  <si>
    <t>rpiivada@riga.lv</t>
  </si>
  <si>
    <t xml:space="preserve">67848204, 67848202 </t>
  </si>
  <si>
    <t>rpiivd@riga.lv</t>
  </si>
  <si>
    <t xml:space="preserve">67848371, 67848370, 67848372 </t>
  </si>
  <si>
    <t>r194pii@riga.lv</t>
  </si>
  <si>
    <t xml:space="preserve">67848210, 25412153 </t>
  </si>
  <si>
    <t>rpiizvanins@riga.lv</t>
  </si>
  <si>
    <t xml:space="preserve">67848503, 67848502 </t>
  </si>
  <si>
    <t>piizied@riga.lv</t>
  </si>
  <si>
    <t xml:space="preserve">67848180, 67848289, 67848179, 67848291 </t>
  </si>
  <si>
    <t>e-pasts</t>
  </si>
  <si>
    <t>tālr.</t>
  </si>
  <si>
    <t>67613528, 67474022, 67808096</t>
  </si>
  <si>
    <t>rvds@riga.lv</t>
  </si>
  <si>
    <t>Pirmsskolas grupu skaits</t>
  </si>
  <si>
    <t>Centrs</t>
  </si>
  <si>
    <t>Kurzemes</t>
  </si>
  <si>
    <t>Latgales</t>
  </si>
  <si>
    <t>Vidzemes</t>
  </si>
  <si>
    <t>Zemgales</t>
  </si>
  <si>
    <t>Ziemeļu</t>
  </si>
  <si>
    <t>BALTĀ IELA 10, KURZEMES RAJONS, RĪGA, LV-1055
BALTĀ IELA 15, KURZEMES RAJONS, RĪGA, LV-1055
ŠAMPĒTERA IELA 98, ZEMGALES PRIEKŠPILSĒTA, RĪGA, LV-1046</t>
  </si>
  <si>
    <t>1.-12.klases audzēkņi</t>
  </si>
  <si>
    <t>5 gados bez PVN, EUR</t>
  </si>
  <si>
    <t>Rīgas 243. pirmsskolas izglītības iestāde</t>
  </si>
  <si>
    <t>SAKTAS IELA 3A, VIDZEMES PRIEKŠPILSĒTA, RĪGA, LV-1035</t>
  </si>
  <si>
    <t>r243pii@riga.lv</t>
  </si>
  <si>
    <t>67848565, 67848566, 67848567, 67848781</t>
  </si>
  <si>
    <t>Daļas</t>
  </si>
  <si>
    <t>Daļas nosaukums</t>
  </si>
  <si>
    <t>Zemgales rajons</t>
  </si>
  <si>
    <t>Vidzemes rajons (2. daļa)</t>
  </si>
  <si>
    <t>Ziemeļu rajons</t>
  </si>
  <si>
    <t>Centra rajons (un tā apkārtne)</t>
  </si>
  <si>
    <t>Kurzemes rajons (1. daļa)</t>
  </si>
  <si>
    <t>1. daļa</t>
  </si>
  <si>
    <t>2. daļa</t>
  </si>
  <si>
    <t>3. daļa</t>
  </si>
  <si>
    <t>4. daļa</t>
  </si>
  <si>
    <t>5. daļa</t>
  </si>
  <si>
    <t>1 gadā bez PVN, EUR</t>
  </si>
  <si>
    <t>Iepirkuma (identifikācijas Nr.RD IKSD 2022/12) nolikuma 1.pielikuma "Tehniskā specifikācija" 1.1. pielikums
Informācija par izglītojamo skaitu Iestādēs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</si>
</sst>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/>
    </xf>
    <xf numFmtId="2" fontId="3" fillId="0" borderId="0" xfId="0" applyNumberFormat="1" applyFont="1" applyFill="1"/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2" borderId="0" xfId="0" applyFont="1" applyFill="1"/>
    <xf numFmtId="0" fontId="6" fillId="2" borderId="1" xfId="2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</cellXfs>
  <cellStyles count="3">
    <cellStyle name="Hipersaite" xfId="2" builtinId="8"/>
    <cellStyle name="Parasts" xfId="0" builtinId="0"/>
    <cellStyle name="Parasts 2" xfId="1" xr:uid="{17BF5219-FE3C-4C21-BAC1-8F2A8BEE7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Graudumniece" id="{EC32D0CD-DD65-47AC-86EC-3506450B81FF}" userId="S::Kristine.Graudumniece@riga.lv::b3cb2ee2-f461-4e47-9a4c-b050f220292b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2-04-30T16:31:17.40" personId="{EC32D0CD-DD65-47AC-86EC-3506450B81FF}" id="{7B603D1F-D1AE-489E-964E-34CDCF475370}">
    <text>Bērnu skaits pirmsskolas grupās 01.09.2021. ( no VIIS)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243pii@riga.lv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1CCE-DA4C-4384-96BF-AE639BC17887}">
  <sheetPr>
    <tabColor rgb="FF92D050"/>
  </sheetPr>
  <dimension ref="A1:O69"/>
  <sheetViews>
    <sheetView tabSelected="1" zoomScale="68" zoomScaleNormal="68" workbookViewId="0">
      <selection activeCell="D57" sqref="D57"/>
    </sheetView>
  </sheetViews>
  <sheetFormatPr defaultColWidth="9.109375" defaultRowHeight="15.6" x14ac:dyDescent="0.3"/>
  <cols>
    <col min="1" max="1" width="5.6640625" style="1" customWidth="1"/>
    <col min="2" max="2" width="8.33203125" style="1" customWidth="1"/>
    <col min="3" max="3" width="29.33203125" style="6" bestFit="1" customWidth="1"/>
    <col min="4" max="4" width="22.6640625" style="6" customWidth="1"/>
    <col min="5" max="6" width="50.33203125" style="2" customWidth="1"/>
    <col min="7" max="7" width="19.33203125" style="2" customWidth="1"/>
    <col min="8" max="8" width="40.33203125" style="2" customWidth="1"/>
    <col min="9" max="9" width="9.33203125" style="2" customWidth="1"/>
    <col min="10" max="10" width="8.6640625" style="2" customWidth="1"/>
    <col min="11" max="11" width="10.6640625" style="2" customWidth="1"/>
    <col min="12" max="12" width="16.33203125" style="2" customWidth="1"/>
    <col min="13" max="13" width="14.33203125" style="2" customWidth="1"/>
    <col min="14" max="14" width="14.88671875" style="2" bestFit="1" customWidth="1"/>
    <col min="15" max="15" width="17.6640625" style="2" customWidth="1"/>
    <col min="16" max="16384" width="9.109375" style="2"/>
  </cols>
  <sheetData>
    <row r="1" spans="1:15" ht="31.5" customHeight="1" x14ac:dyDescent="0.3">
      <c r="A1" s="29" t="s">
        <v>291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</row>
    <row r="3" spans="1:15" ht="109.2" x14ac:dyDescent="0.3">
      <c r="A3" s="13" t="s">
        <v>0</v>
      </c>
      <c r="B3" s="14" t="s">
        <v>278</v>
      </c>
      <c r="C3" s="15" t="s">
        <v>279</v>
      </c>
      <c r="D3" s="15" t="s">
        <v>1</v>
      </c>
      <c r="E3" s="16" t="s">
        <v>2</v>
      </c>
      <c r="F3" s="16" t="s">
        <v>3</v>
      </c>
      <c r="G3" s="17" t="s">
        <v>260</v>
      </c>
      <c r="H3" s="17" t="s">
        <v>261</v>
      </c>
      <c r="I3" s="18" t="s">
        <v>272</v>
      </c>
      <c r="J3" s="18" t="s">
        <v>4</v>
      </c>
      <c r="K3" s="18" t="s">
        <v>5</v>
      </c>
      <c r="L3" s="19" t="s">
        <v>6</v>
      </c>
      <c r="M3" s="13" t="s">
        <v>264</v>
      </c>
      <c r="N3" s="13" t="s">
        <v>290</v>
      </c>
      <c r="O3" s="13" t="s">
        <v>273</v>
      </c>
    </row>
    <row r="4" spans="1:15" ht="31.2" x14ac:dyDescent="0.3">
      <c r="A4" s="3">
        <v>1</v>
      </c>
      <c r="B4" s="7" t="s">
        <v>285</v>
      </c>
      <c r="C4" s="5" t="s">
        <v>283</v>
      </c>
      <c r="D4" s="5" t="s">
        <v>268</v>
      </c>
      <c r="E4" s="4" t="s">
        <v>19</v>
      </c>
      <c r="F4" s="4" t="s">
        <v>20</v>
      </c>
      <c r="G4" s="4" t="s">
        <v>146</v>
      </c>
      <c r="H4" s="4" t="s">
        <v>147</v>
      </c>
      <c r="I4" s="9">
        <v>0</v>
      </c>
      <c r="J4" s="10">
        <v>27</v>
      </c>
      <c r="K4" s="10">
        <v>43</v>
      </c>
      <c r="L4" s="11">
        <f>J4+K4</f>
        <v>70</v>
      </c>
      <c r="M4" s="10">
        <v>4</v>
      </c>
      <c r="N4" s="12">
        <f t="shared" ref="N4:N29" si="0">3.3*252*L4</f>
        <v>58211.999999999993</v>
      </c>
      <c r="O4" s="12">
        <f t="shared" ref="O4:O30" si="1">N4*5</f>
        <v>291059.99999999994</v>
      </c>
    </row>
    <row r="5" spans="1:15" x14ac:dyDescent="0.3">
      <c r="A5" s="3">
        <v>2</v>
      </c>
      <c r="B5" s="7" t="s">
        <v>285</v>
      </c>
      <c r="C5" s="5" t="s">
        <v>283</v>
      </c>
      <c r="D5" s="5" t="s">
        <v>265</v>
      </c>
      <c r="E5" s="4" t="s">
        <v>35</v>
      </c>
      <c r="F5" s="4" t="s">
        <v>36</v>
      </c>
      <c r="G5" s="4" t="s">
        <v>162</v>
      </c>
      <c r="H5" s="4" t="s">
        <v>163</v>
      </c>
      <c r="I5" s="9">
        <v>0</v>
      </c>
      <c r="J5" s="10">
        <v>37</v>
      </c>
      <c r="K5" s="10">
        <v>69</v>
      </c>
      <c r="L5" s="11">
        <f t="shared" ref="L5:L43" si="2">J5+K5</f>
        <v>106</v>
      </c>
      <c r="M5" s="10">
        <v>5</v>
      </c>
      <c r="N5" s="12">
        <f t="shared" si="0"/>
        <v>88149.599999999991</v>
      </c>
      <c r="O5" s="12">
        <f t="shared" si="1"/>
        <v>440747.99999999994</v>
      </c>
    </row>
    <row r="6" spans="1:15" ht="31.2" x14ac:dyDescent="0.3">
      <c r="A6" s="3">
        <v>3</v>
      </c>
      <c r="B6" s="7" t="s">
        <v>285</v>
      </c>
      <c r="C6" s="5" t="s">
        <v>283</v>
      </c>
      <c r="D6" s="5" t="s">
        <v>268</v>
      </c>
      <c r="E6" s="4" t="s">
        <v>43</v>
      </c>
      <c r="F6" s="4" t="s">
        <v>44</v>
      </c>
      <c r="G6" s="4" t="s">
        <v>170</v>
      </c>
      <c r="H6" s="4" t="s">
        <v>171</v>
      </c>
      <c r="I6" s="9">
        <v>0</v>
      </c>
      <c r="J6" s="10">
        <v>34</v>
      </c>
      <c r="K6" s="10">
        <v>74</v>
      </c>
      <c r="L6" s="11">
        <f t="shared" si="2"/>
        <v>108</v>
      </c>
      <c r="M6" s="10">
        <v>6</v>
      </c>
      <c r="N6" s="12">
        <f t="shared" si="0"/>
        <v>89812.799999999988</v>
      </c>
      <c r="O6" s="12">
        <f t="shared" si="1"/>
        <v>449063.99999999994</v>
      </c>
    </row>
    <row r="7" spans="1:15" ht="31.2" x14ac:dyDescent="0.3">
      <c r="A7" s="3">
        <v>4</v>
      </c>
      <c r="B7" s="7" t="s">
        <v>285</v>
      </c>
      <c r="C7" s="5" t="s">
        <v>283</v>
      </c>
      <c r="D7" s="5" t="s">
        <v>270</v>
      </c>
      <c r="E7" s="4" t="s">
        <v>57</v>
      </c>
      <c r="F7" s="4" t="s">
        <v>58</v>
      </c>
      <c r="G7" s="4" t="s">
        <v>184</v>
      </c>
      <c r="H7" s="4" t="s">
        <v>185</v>
      </c>
      <c r="I7" s="9">
        <v>0</v>
      </c>
      <c r="J7" s="10">
        <v>46</v>
      </c>
      <c r="K7" s="10">
        <v>27</v>
      </c>
      <c r="L7" s="11">
        <f t="shared" si="2"/>
        <v>73</v>
      </c>
      <c r="M7" s="10">
        <v>4</v>
      </c>
      <c r="N7" s="12">
        <f t="shared" si="0"/>
        <v>60706.799999999996</v>
      </c>
      <c r="O7" s="12">
        <f t="shared" si="1"/>
        <v>303534</v>
      </c>
    </row>
    <row r="8" spans="1:15" ht="31.2" x14ac:dyDescent="0.3">
      <c r="A8" s="3">
        <v>5</v>
      </c>
      <c r="B8" s="7" t="s">
        <v>285</v>
      </c>
      <c r="C8" s="5" t="s">
        <v>283</v>
      </c>
      <c r="D8" s="5" t="s">
        <v>267</v>
      </c>
      <c r="E8" s="4" t="s">
        <v>63</v>
      </c>
      <c r="F8" s="4" t="s">
        <v>64</v>
      </c>
      <c r="G8" s="4" t="s">
        <v>190</v>
      </c>
      <c r="H8" s="4" t="s">
        <v>191</v>
      </c>
      <c r="I8" s="9">
        <v>0</v>
      </c>
      <c r="J8" s="10">
        <v>41</v>
      </c>
      <c r="K8" s="10">
        <v>42</v>
      </c>
      <c r="L8" s="11">
        <f t="shared" si="2"/>
        <v>83</v>
      </c>
      <c r="M8" s="10">
        <v>4</v>
      </c>
      <c r="N8" s="12">
        <f t="shared" si="0"/>
        <v>69022.799999999988</v>
      </c>
      <c r="O8" s="12">
        <f t="shared" si="1"/>
        <v>345113.99999999994</v>
      </c>
    </row>
    <row r="9" spans="1:15" ht="31.2" x14ac:dyDescent="0.3">
      <c r="A9" s="3">
        <v>6</v>
      </c>
      <c r="B9" s="7" t="s">
        <v>285</v>
      </c>
      <c r="C9" s="5" t="s">
        <v>283</v>
      </c>
      <c r="D9" s="5" t="s">
        <v>268</v>
      </c>
      <c r="E9" s="4" t="s">
        <v>65</v>
      </c>
      <c r="F9" s="4" t="s">
        <v>66</v>
      </c>
      <c r="G9" s="4" t="s">
        <v>192</v>
      </c>
      <c r="H9" s="4" t="s">
        <v>193</v>
      </c>
      <c r="I9" s="9">
        <v>0</v>
      </c>
      <c r="J9" s="10">
        <v>88</v>
      </c>
      <c r="K9" s="10">
        <v>119</v>
      </c>
      <c r="L9" s="11">
        <f t="shared" si="2"/>
        <v>207</v>
      </c>
      <c r="M9" s="10">
        <v>11</v>
      </c>
      <c r="N9" s="12">
        <f t="shared" si="0"/>
        <v>172141.19999999998</v>
      </c>
      <c r="O9" s="12">
        <f t="shared" si="1"/>
        <v>860705.99999999988</v>
      </c>
    </row>
    <row r="10" spans="1:15" ht="31.2" x14ac:dyDescent="0.3">
      <c r="A10" s="3">
        <v>7</v>
      </c>
      <c r="B10" s="7" t="s">
        <v>285</v>
      </c>
      <c r="C10" s="5" t="s">
        <v>283</v>
      </c>
      <c r="D10" s="5" t="s">
        <v>268</v>
      </c>
      <c r="E10" s="4" t="s">
        <v>71</v>
      </c>
      <c r="F10" s="4" t="s">
        <v>72</v>
      </c>
      <c r="G10" s="4" t="s">
        <v>198</v>
      </c>
      <c r="H10" s="4" t="s">
        <v>199</v>
      </c>
      <c r="I10" s="9">
        <v>0</v>
      </c>
      <c r="J10" s="10">
        <v>38</v>
      </c>
      <c r="K10" s="10">
        <v>56</v>
      </c>
      <c r="L10" s="11">
        <f t="shared" si="2"/>
        <v>94</v>
      </c>
      <c r="M10" s="10">
        <v>5</v>
      </c>
      <c r="N10" s="12">
        <f t="shared" si="0"/>
        <v>78170.399999999994</v>
      </c>
      <c r="O10" s="12">
        <f t="shared" si="1"/>
        <v>390852</v>
      </c>
    </row>
    <row r="11" spans="1:15" ht="31.2" x14ac:dyDescent="0.3">
      <c r="A11" s="3">
        <v>8</v>
      </c>
      <c r="B11" s="7" t="s">
        <v>285</v>
      </c>
      <c r="C11" s="5" t="s">
        <v>283</v>
      </c>
      <c r="D11" s="5" t="s">
        <v>268</v>
      </c>
      <c r="E11" s="4" t="s">
        <v>75</v>
      </c>
      <c r="F11" s="4" t="s">
        <v>76</v>
      </c>
      <c r="G11" s="4" t="s">
        <v>202</v>
      </c>
      <c r="H11" s="4" t="s">
        <v>203</v>
      </c>
      <c r="I11" s="9">
        <v>0</v>
      </c>
      <c r="J11" s="10">
        <v>129</v>
      </c>
      <c r="K11" s="10">
        <v>94</v>
      </c>
      <c r="L11" s="11">
        <f t="shared" si="2"/>
        <v>223</v>
      </c>
      <c r="M11" s="10">
        <v>12</v>
      </c>
      <c r="N11" s="12">
        <f t="shared" si="0"/>
        <v>185446.8</v>
      </c>
      <c r="O11" s="12">
        <f t="shared" si="1"/>
        <v>927234</v>
      </c>
    </row>
    <row r="12" spans="1:15" ht="31.2" x14ac:dyDescent="0.3">
      <c r="A12" s="3">
        <v>9</v>
      </c>
      <c r="B12" s="7" t="s">
        <v>285</v>
      </c>
      <c r="C12" s="5" t="s">
        <v>283</v>
      </c>
      <c r="D12" s="5" t="s">
        <v>267</v>
      </c>
      <c r="E12" s="4" t="s">
        <v>77</v>
      </c>
      <c r="F12" s="4" t="s">
        <v>78</v>
      </c>
      <c r="G12" s="4" t="s">
        <v>204</v>
      </c>
      <c r="H12" s="4" t="s">
        <v>205</v>
      </c>
      <c r="I12" s="9">
        <v>0</v>
      </c>
      <c r="J12" s="10">
        <v>41</v>
      </c>
      <c r="K12" s="10">
        <v>43</v>
      </c>
      <c r="L12" s="11">
        <f t="shared" si="2"/>
        <v>84</v>
      </c>
      <c r="M12" s="10">
        <v>4</v>
      </c>
      <c r="N12" s="12">
        <f t="shared" si="0"/>
        <v>69854.399999999994</v>
      </c>
      <c r="O12" s="12">
        <f t="shared" si="1"/>
        <v>349272</v>
      </c>
    </row>
    <row r="13" spans="1:15" ht="31.2" x14ac:dyDescent="0.3">
      <c r="A13" s="3">
        <v>10</v>
      </c>
      <c r="B13" s="7" t="s">
        <v>285</v>
      </c>
      <c r="C13" s="5" t="s">
        <v>283</v>
      </c>
      <c r="D13" s="5" t="s">
        <v>268</v>
      </c>
      <c r="E13" s="4" t="s">
        <v>79</v>
      </c>
      <c r="F13" s="4" t="s">
        <v>80</v>
      </c>
      <c r="G13" s="4" t="s">
        <v>206</v>
      </c>
      <c r="H13" s="4" t="s">
        <v>207</v>
      </c>
      <c r="I13" s="9">
        <v>0</v>
      </c>
      <c r="J13" s="10">
        <v>73</v>
      </c>
      <c r="K13" s="10">
        <v>37</v>
      </c>
      <c r="L13" s="11">
        <f t="shared" si="2"/>
        <v>110</v>
      </c>
      <c r="M13" s="10">
        <v>6</v>
      </c>
      <c r="N13" s="12">
        <f t="shared" si="0"/>
        <v>91475.999999999985</v>
      </c>
      <c r="O13" s="12">
        <f t="shared" si="1"/>
        <v>457379.99999999994</v>
      </c>
    </row>
    <row r="14" spans="1:15" ht="31.2" x14ac:dyDescent="0.3">
      <c r="A14" s="3">
        <v>11</v>
      </c>
      <c r="B14" s="7" t="s">
        <v>285</v>
      </c>
      <c r="C14" s="5" t="s">
        <v>283</v>
      </c>
      <c r="D14" s="5" t="s">
        <v>265</v>
      </c>
      <c r="E14" s="4" t="s">
        <v>85</v>
      </c>
      <c r="F14" s="4" t="s">
        <v>86</v>
      </c>
      <c r="G14" s="4" t="s">
        <v>212</v>
      </c>
      <c r="H14" s="4" t="s">
        <v>213</v>
      </c>
      <c r="I14" s="9">
        <v>0</v>
      </c>
      <c r="J14" s="10">
        <v>22</v>
      </c>
      <c r="K14" s="10">
        <v>59</v>
      </c>
      <c r="L14" s="11">
        <f t="shared" si="2"/>
        <v>81</v>
      </c>
      <c r="M14" s="10">
        <v>4</v>
      </c>
      <c r="N14" s="12">
        <f t="shared" si="0"/>
        <v>67359.599999999991</v>
      </c>
      <c r="O14" s="12">
        <f t="shared" si="1"/>
        <v>336797.99999999994</v>
      </c>
    </row>
    <row r="15" spans="1:15" ht="31.2" x14ac:dyDescent="0.3">
      <c r="A15" s="3">
        <v>12</v>
      </c>
      <c r="B15" s="7" t="s">
        <v>285</v>
      </c>
      <c r="C15" s="5" t="s">
        <v>283</v>
      </c>
      <c r="D15" s="5" t="s">
        <v>265</v>
      </c>
      <c r="E15" s="4" t="s">
        <v>87</v>
      </c>
      <c r="F15" s="4" t="s">
        <v>88</v>
      </c>
      <c r="G15" s="4" t="s">
        <v>214</v>
      </c>
      <c r="H15" s="4" t="s">
        <v>215</v>
      </c>
      <c r="I15" s="9">
        <v>0</v>
      </c>
      <c r="J15" s="10">
        <v>95</v>
      </c>
      <c r="K15" s="10">
        <v>121</v>
      </c>
      <c r="L15" s="11">
        <f t="shared" si="2"/>
        <v>216</v>
      </c>
      <c r="M15" s="10">
        <v>11</v>
      </c>
      <c r="N15" s="12">
        <f t="shared" si="0"/>
        <v>179625.59999999998</v>
      </c>
      <c r="O15" s="12">
        <f t="shared" si="1"/>
        <v>898127.99999999988</v>
      </c>
    </row>
    <row r="16" spans="1:15" ht="31.2" x14ac:dyDescent="0.3">
      <c r="A16" s="3">
        <v>13</v>
      </c>
      <c r="B16" s="7" t="s">
        <v>285</v>
      </c>
      <c r="C16" s="5" t="s">
        <v>283</v>
      </c>
      <c r="D16" s="5" t="s">
        <v>267</v>
      </c>
      <c r="E16" s="4" t="s">
        <v>93</v>
      </c>
      <c r="F16" s="4" t="s">
        <v>94</v>
      </c>
      <c r="G16" s="4" t="s">
        <v>220</v>
      </c>
      <c r="H16" s="4" t="s">
        <v>221</v>
      </c>
      <c r="I16" s="9">
        <v>0</v>
      </c>
      <c r="J16" s="10">
        <v>34</v>
      </c>
      <c r="K16" s="10">
        <v>41</v>
      </c>
      <c r="L16" s="11">
        <f t="shared" si="2"/>
        <v>75</v>
      </c>
      <c r="M16" s="10">
        <v>4</v>
      </c>
      <c r="N16" s="12">
        <f t="shared" si="0"/>
        <v>62369.999999999993</v>
      </c>
      <c r="O16" s="12">
        <f t="shared" si="1"/>
        <v>311849.99999999994</v>
      </c>
    </row>
    <row r="17" spans="1:15" ht="31.2" x14ac:dyDescent="0.3">
      <c r="A17" s="3">
        <v>14</v>
      </c>
      <c r="B17" s="7" t="s">
        <v>285</v>
      </c>
      <c r="C17" s="5" t="s">
        <v>283</v>
      </c>
      <c r="D17" s="5" t="s">
        <v>270</v>
      </c>
      <c r="E17" s="4" t="s">
        <v>95</v>
      </c>
      <c r="F17" s="4" t="s">
        <v>96</v>
      </c>
      <c r="G17" s="4" t="s">
        <v>222</v>
      </c>
      <c r="H17" s="4" t="s">
        <v>223</v>
      </c>
      <c r="I17" s="9">
        <v>0</v>
      </c>
      <c r="J17" s="10">
        <v>41</v>
      </c>
      <c r="K17" s="10">
        <v>49</v>
      </c>
      <c r="L17" s="11">
        <f t="shared" si="2"/>
        <v>90</v>
      </c>
      <c r="M17" s="10">
        <v>4</v>
      </c>
      <c r="N17" s="12">
        <f t="shared" si="0"/>
        <v>74843.999999999985</v>
      </c>
      <c r="O17" s="12">
        <f t="shared" si="1"/>
        <v>374219.99999999994</v>
      </c>
    </row>
    <row r="18" spans="1:15" ht="31.2" x14ac:dyDescent="0.3">
      <c r="A18" s="3">
        <v>15</v>
      </c>
      <c r="B18" s="7" t="s">
        <v>285</v>
      </c>
      <c r="C18" s="5" t="s">
        <v>283</v>
      </c>
      <c r="D18" s="5" t="s">
        <v>267</v>
      </c>
      <c r="E18" s="4" t="s">
        <v>111</v>
      </c>
      <c r="F18" s="4" t="s">
        <v>112</v>
      </c>
      <c r="G18" s="4" t="s">
        <v>238</v>
      </c>
      <c r="H18" s="4" t="s">
        <v>239</v>
      </c>
      <c r="I18" s="9">
        <v>0</v>
      </c>
      <c r="J18" s="10">
        <v>68</v>
      </c>
      <c r="K18" s="10">
        <v>47</v>
      </c>
      <c r="L18" s="11">
        <f t="shared" si="2"/>
        <v>115</v>
      </c>
      <c r="M18" s="10">
        <v>6</v>
      </c>
      <c r="N18" s="12">
        <f t="shared" si="0"/>
        <v>95633.999999999985</v>
      </c>
      <c r="O18" s="12">
        <f t="shared" si="1"/>
        <v>478169.99999999994</v>
      </c>
    </row>
    <row r="19" spans="1:15" ht="31.2" x14ac:dyDescent="0.3">
      <c r="A19" s="3">
        <v>16</v>
      </c>
      <c r="B19" s="7" t="s">
        <v>285</v>
      </c>
      <c r="C19" s="5" t="s">
        <v>283</v>
      </c>
      <c r="D19" s="5" t="s">
        <v>267</v>
      </c>
      <c r="E19" s="4" t="s">
        <v>115</v>
      </c>
      <c r="F19" s="4" t="s">
        <v>116</v>
      </c>
      <c r="G19" s="4" t="s">
        <v>242</v>
      </c>
      <c r="H19" s="4" t="s">
        <v>243</v>
      </c>
      <c r="I19" s="9">
        <v>0</v>
      </c>
      <c r="J19" s="10">
        <v>39</v>
      </c>
      <c r="K19" s="10">
        <v>44</v>
      </c>
      <c r="L19" s="11">
        <f t="shared" si="2"/>
        <v>83</v>
      </c>
      <c r="M19" s="10">
        <v>5</v>
      </c>
      <c r="N19" s="12">
        <f t="shared" si="0"/>
        <v>69022.799999999988</v>
      </c>
      <c r="O19" s="12">
        <f t="shared" si="1"/>
        <v>345113.99999999994</v>
      </c>
    </row>
    <row r="20" spans="1:15" ht="31.2" x14ac:dyDescent="0.3">
      <c r="A20" s="3">
        <v>17</v>
      </c>
      <c r="B20" s="7" t="s">
        <v>285</v>
      </c>
      <c r="C20" s="5" t="s">
        <v>283</v>
      </c>
      <c r="D20" s="5" t="s">
        <v>267</v>
      </c>
      <c r="E20" s="4" t="s">
        <v>127</v>
      </c>
      <c r="F20" s="4" t="s">
        <v>128</v>
      </c>
      <c r="G20" s="4" t="s">
        <v>254</v>
      </c>
      <c r="H20" s="4" t="s">
        <v>255</v>
      </c>
      <c r="I20" s="9">
        <v>0</v>
      </c>
      <c r="J20" s="10">
        <v>62</v>
      </c>
      <c r="K20" s="10">
        <v>55</v>
      </c>
      <c r="L20" s="11">
        <f t="shared" si="2"/>
        <v>117</v>
      </c>
      <c r="M20" s="10">
        <v>6</v>
      </c>
      <c r="N20" s="12">
        <f t="shared" si="0"/>
        <v>97297.199999999983</v>
      </c>
      <c r="O20" s="12">
        <f t="shared" si="1"/>
        <v>486485.99999999988</v>
      </c>
    </row>
    <row r="21" spans="1:15" ht="62.4" x14ac:dyDescent="0.3">
      <c r="A21" s="3">
        <v>18</v>
      </c>
      <c r="B21" s="7" t="s">
        <v>285</v>
      </c>
      <c r="C21" s="5" t="s">
        <v>283</v>
      </c>
      <c r="D21" s="5" t="s">
        <v>267</v>
      </c>
      <c r="E21" s="4" t="s">
        <v>131</v>
      </c>
      <c r="F21" s="4" t="s">
        <v>132</v>
      </c>
      <c r="G21" s="4" t="s">
        <v>258</v>
      </c>
      <c r="H21" s="4" t="s">
        <v>259</v>
      </c>
      <c r="I21" s="9">
        <v>0</v>
      </c>
      <c r="J21" s="10">
        <v>56</v>
      </c>
      <c r="K21" s="10">
        <v>80</v>
      </c>
      <c r="L21" s="11">
        <f t="shared" si="2"/>
        <v>136</v>
      </c>
      <c r="M21" s="10">
        <v>8</v>
      </c>
      <c r="N21" s="12">
        <f t="shared" si="0"/>
        <v>113097.59999999999</v>
      </c>
      <c r="O21" s="12">
        <f t="shared" si="1"/>
        <v>565488</v>
      </c>
    </row>
    <row r="22" spans="1:15" ht="31.2" x14ac:dyDescent="0.3">
      <c r="A22" s="3">
        <v>19</v>
      </c>
      <c r="B22" s="21" t="s">
        <v>286</v>
      </c>
      <c r="C22" s="22" t="s">
        <v>284</v>
      </c>
      <c r="D22" s="22" t="s">
        <v>266</v>
      </c>
      <c r="E22" s="23" t="s">
        <v>41</v>
      </c>
      <c r="F22" s="23" t="s">
        <v>42</v>
      </c>
      <c r="G22" s="23" t="s">
        <v>168</v>
      </c>
      <c r="H22" s="23" t="s">
        <v>169</v>
      </c>
      <c r="I22" s="24">
        <v>0</v>
      </c>
      <c r="J22" s="25">
        <v>74</v>
      </c>
      <c r="K22" s="25">
        <v>43</v>
      </c>
      <c r="L22" s="26">
        <f t="shared" si="2"/>
        <v>117</v>
      </c>
      <c r="M22" s="25">
        <v>6</v>
      </c>
      <c r="N22" s="27">
        <f t="shared" si="0"/>
        <v>97297.199999999983</v>
      </c>
      <c r="O22" s="27">
        <f t="shared" si="1"/>
        <v>486485.99999999988</v>
      </c>
    </row>
    <row r="23" spans="1:15" ht="31.2" x14ac:dyDescent="0.3">
      <c r="A23" s="3">
        <v>20</v>
      </c>
      <c r="B23" s="21" t="s">
        <v>286</v>
      </c>
      <c r="C23" s="22" t="s">
        <v>284</v>
      </c>
      <c r="D23" s="22" t="s">
        <v>266</v>
      </c>
      <c r="E23" s="23" t="s">
        <v>81</v>
      </c>
      <c r="F23" s="23" t="s">
        <v>82</v>
      </c>
      <c r="G23" s="23" t="s">
        <v>208</v>
      </c>
      <c r="H23" s="23" t="s">
        <v>209</v>
      </c>
      <c r="I23" s="24">
        <v>0</v>
      </c>
      <c r="J23" s="25">
        <v>29</v>
      </c>
      <c r="K23" s="25">
        <v>50</v>
      </c>
      <c r="L23" s="26">
        <f t="shared" si="2"/>
        <v>79</v>
      </c>
      <c r="M23" s="25">
        <v>8</v>
      </c>
      <c r="N23" s="27">
        <f t="shared" si="0"/>
        <v>65696.399999999994</v>
      </c>
      <c r="O23" s="27">
        <f t="shared" si="1"/>
        <v>328482</v>
      </c>
    </row>
    <row r="24" spans="1:15" ht="31.2" x14ac:dyDescent="0.3">
      <c r="A24" s="3">
        <v>21</v>
      </c>
      <c r="B24" s="21" t="s">
        <v>286</v>
      </c>
      <c r="C24" s="22" t="s">
        <v>284</v>
      </c>
      <c r="D24" s="22" t="s">
        <v>266</v>
      </c>
      <c r="E24" s="23" t="s">
        <v>83</v>
      </c>
      <c r="F24" s="23" t="s">
        <v>84</v>
      </c>
      <c r="G24" s="23" t="s">
        <v>210</v>
      </c>
      <c r="H24" s="23" t="s">
        <v>211</v>
      </c>
      <c r="I24" s="24">
        <v>0</v>
      </c>
      <c r="J24" s="25">
        <v>57</v>
      </c>
      <c r="K24" s="25">
        <v>27</v>
      </c>
      <c r="L24" s="26">
        <f t="shared" si="2"/>
        <v>84</v>
      </c>
      <c r="M24" s="25">
        <v>6</v>
      </c>
      <c r="N24" s="27">
        <f t="shared" si="0"/>
        <v>69854.399999999994</v>
      </c>
      <c r="O24" s="27">
        <f t="shared" si="1"/>
        <v>349272</v>
      </c>
    </row>
    <row r="25" spans="1:15" ht="31.2" x14ac:dyDescent="0.3">
      <c r="A25" s="3">
        <v>22</v>
      </c>
      <c r="B25" s="21" t="s">
        <v>286</v>
      </c>
      <c r="C25" s="22" t="s">
        <v>284</v>
      </c>
      <c r="D25" s="22" t="s">
        <v>266</v>
      </c>
      <c r="E25" s="23" t="s">
        <v>91</v>
      </c>
      <c r="F25" s="23" t="s">
        <v>92</v>
      </c>
      <c r="G25" s="23" t="s">
        <v>218</v>
      </c>
      <c r="H25" s="23" t="s">
        <v>219</v>
      </c>
      <c r="I25" s="24">
        <v>0</v>
      </c>
      <c r="J25" s="25">
        <v>116</v>
      </c>
      <c r="K25" s="25">
        <v>74</v>
      </c>
      <c r="L25" s="26">
        <f t="shared" si="2"/>
        <v>190</v>
      </c>
      <c r="M25" s="25">
        <v>10</v>
      </c>
      <c r="N25" s="27">
        <f t="shared" si="0"/>
        <v>158003.99999999997</v>
      </c>
      <c r="O25" s="27">
        <f t="shared" si="1"/>
        <v>790019.99999999988</v>
      </c>
    </row>
    <row r="26" spans="1:15" ht="93.6" x14ac:dyDescent="0.3">
      <c r="A26" s="3">
        <v>23</v>
      </c>
      <c r="B26" s="21" t="s">
        <v>286</v>
      </c>
      <c r="C26" s="22" t="s">
        <v>284</v>
      </c>
      <c r="D26" s="22" t="s">
        <v>266</v>
      </c>
      <c r="E26" s="23" t="s">
        <v>97</v>
      </c>
      <c r="F26" s="23" t="s">
        <v>98</v>
      </c>
      <c r="G26" s="23" t="s">
        <v>224</v>
      </c>
      <c r="H26" s="23" t="s">
        <v>225</v>
      </c>
      <c r="I26" s="24">
        <v>0</v>
      </c>
      <c r="J26" s="25">
        <v>159</v>
      </c>
      <c r="K26" s="25">
        <v>118</v>
      </c>
      <c r="L26" s="26">
        <f t="shared" si="2"/>
        <v>277</v>
      </c>
      <c r="M26" s="25">
        <v>14</v>
      </c>
      <c r="N26" s="27">
        <f t="shared" si="0"/>
        <v>230353.19999999998</v>
      </c>
      <c r="O26" s="27">
        <f t="shared" si="1"/>
        <v>1151766</v>
      </c>
    </row>
    <row r="27" spans="1:15" ht="31.2" x14ac:dyDescent="0.3">
      <c r="A27" s="3">
        <v>24</v>
      </c>
      <c r="B27" s="21" t="s">
        <v>286</v>
      </c>
      <c r="C27" s="22" t="s">
        <v>284</v>
      </c>
      <c r="D27" s="22" t="s">
        <v>266</v>
      </c>
      <c r="E27" s="23" t="s">
        <v>105</v>
      </c>
      <c r="F27" s="23" t="s">
        <v>106</v>
      </c>
      <c r="G27" s="23" t="s">
        <v>232</v>
      </c>
      <c r="H27" s="23" t="s">
        <v>233</v>
      </c>
      <c r="I27" s="24">
        <v>0</v>
      </c>
      <c r="J27" s="25">
        <v>51</v>
      </c>
      <c r="K27" s="25">
        <v>71</v>
      </c>
      <c r="L27" s="26">
        <f t="shared" si="2"/>
        <v>122</v>
      </c>
      <c r="M27" s="25">
        <v>8</v>
      </c>
      <c r="N27" s="27">
        <f t="shared" si="0"/>
        <v>101455.19999999998</v>
      </c>
      <c r="O27" s="27">
        <f t="shared" si="1"/>
        <v>507275.99999999988</v>
      </c>
    </row>
    <row r="28" spans="1:15" ht="31.2" x14ac:dyDescent="0.3">
      <c r="A28" s="3">
        <v>25</v>
      </c>
      <c r="B28" s="21" t="s">
        <v>286</v>
      </c>
      <c r="C28" s="22" t="s">
        <v>284</v>
      </c>
      <c r="D28" s="22" t="s">
        <v>266</v>
      </c>
      <c r="E28" s="23" t="s">
        <v>113</v>
      </c>
      <c r="F28" s="23" t="s">
        <v>114</v>
      </c>
      <c r="G28" s="23" t="s">
        <v>240</v>
      </c>
      <c r="H28" s="23" t="s">
        <v>241</v>
      </c>
      <c r="I28" s="24">
        <v>0</v>
      </c>
      <c r="J28" s="25">
        <v>57</v>
      </c>
      <c r="K28" s="25">
        <v>94</v>
      </c>
      <c r="L28" s="26">
        <f t="shared" si="2"/>
        <v>151</v>
      </c>
      <c r="M28" s="25">
        <v>11</v>
      </c>
      <c r="N28" s="27">
        <f t="shared" si="0"/>
        <v>125571.59999999999</v>
      </c>
      <c r="O28" s="27">
        <f t="shared" si="1"/>
        <v>627858</v>
      </c>
    </row>
    <row r="29" spans="1:15" ht="62.4" x14ac:dyDescent="0.3">
      <c r="A29" s="3">
        <v>26</v>
      </c>
      <c r="B29" s="21" t="s">
        <v>286</v>
      </c>
      <c r="C29" s="22" t="s">
        <v>284</v>
      </c>
      <c r="D29" s="22" t="s">
        <v>266</v>
      </c>
      <c r="E29" s="23" t="s">
        <v>119</v>
      </c>
      <c r="F29" s="23" t="s">
        <v>120</v>
      </c>
      <c r="G29" s="23" t="s">
        <v>246</v>
      </c>
      <c r="H29" s="23" t="s">
        <v>247</v>
      </c>
      <c r="I29" s="24">
        <v>0</v>
      </c>
      <c r="J29" s="25">
        <v>139</v>
      </c>
      <c r="K29" s="25">
        <v>95</v>
      </c>
      <c r="L29" s="26">
        <f t="shared" si="2"/>
        <v>234</v>
      </c>
      <c r="M29" s="25">
        <v>14</v>
      </c>
      <c r="N29" s="27">
        <f t="shared" si="0"/>
        <v>194594.39999999997</v>
      </c>
      <c r="O29" s="27">
        <f t="shared" si="1"/>
        <v>972971.99999999977</v>
      </c>
    </row>
    <row r="30" spans="1:15" ht="93.6" x14ac:dyDescent="0.3">
      <c r="A30" s="3">
        <v>27</v>
      </c>
      <c r="B30" s="21" t="s">
        <v>286</v>
      </c>
      <c r="C30" s="22" t="s">
        <v>284</v>
      </c>
      <c r="D30" s="22" t="s">
        <v>266</v>
      </c>
      <c r="E30" s="28" t="s">
        <v>133</v>
      </c>
      <c r="F30" s="23" t="s">
        <v>271</v>
      </c>
      <c r="G30" s="23" t="s">
        <v>263</v>
      </c>
      <c r="H30" s="23" t="s">
        <v>262</v>
      </c>
      <c r="I30" s="25">
        <v>687</v>
      </c>
      <c r="J30" s="25">
        <v>47</v>
      </c>
      <c r="K30" s="25">
        <v>61</v>
      </c>
      <c r="L30" s="26">
        <f t="shared" si="2"/>
        <v>108</v>
      </c>
      <c r="M30" s="25">
        <v>6</v>
      </c>
      <c r="N30" s="27">
        <f>(3.3*252*(J30+K30))+(1.65*172*I30)</f>
        <v>284783.40000000002</v>
      </c>
      <c r="O30" s="27">
        <f t="shared" si="1"/>
        <v>1423917</v>
      </c>
    </row>
    <row r="31" spans="1:15" ht="31.2" x14ac:dyDescent="0.3">
      <c r="A31" s="3">
        <v>28</v>
      </c>
      <c r="B31" s="7" t="s">
        <v>287</v>
      </c>
      <c r="C31" s="5" t="s">
        <v>280</v>
      </c>
      <c r="D31" s="5" t="s">
        <v>269</v>
      </c>
      <c r="E31" s="4" t="s">
        <v>13</v>
      </c>
      <c r="F31" s="4" t="s">
        <v>14</v>
      </c>
      <c r="G31" s="4" t="s">
        <v>140</v>
      </c>
      <c r="H31" s="4" t="s">
        <v>141</v>
      </c>
      <c r="I31" s="9">
        <v>0</v>
      </c>
      <c r="J31" s="10">
        <v>59</v>
      </c>
      <c r="K31" s="10">
        <v>72</v>
      </c>
      <c r="L31" s="11">
        <f t="shared" si="2"/>
        <v>131</v>
      </c>
      <c r="M31" s="10">
        <v>7</v>
      </c>
      <c r="N31" s="12">
        <f t="shared" ref="N31:N43" si="3">3.3*252*L31</f>
        <v>108939.59999999999</v>
      </c>
      <c r="O31" s="12">
        <f t="shared" ref="O31:O43" si="4">N31*5</f>
        <v>544698</v>
      </c>
    </row>
    <row r="32" spans="1:15" ht="31.2" x14ac:dyDescent="0.3">
      <c r="A32" s="3">
        <v>29</v>
      </c>
      <c r="B32" s="7" t="s">
        <v>287</v>
      </c>
      <c r="C32" s="5" t="s">
        <v>280</v>
      </c>
      <c r="D32" s="5" t="s">
        <v>269</v>
      </c>
      <c r="E32" s="4" t="s">
        <v>17</v>
      </c>
      <c r="F32" s="4" t="s">
        <v>18</v>
      </c>
      <c r="G32" s="4" t="s">
        <v>144</v>
      </c>
      <c r="H32" s="4" t="s">
        <v>145</v>
      </c>
      <c r="I32" s="9">
        <v>0</v>
      </c>
      <c r="J32" s="10">
        <v>53</v>
      </c>
      <c r="K32" s="10">
        <v>50</v>
      </c>
      <c r="L32" s="11">
        <f t="shared" si="2"/>
        <v>103</v>
      </c>
      <c r="M32" s="10">
        <v>5</v>
      </c>
      <c r="N32" s="12">
        <f t="shared" si="3"/>
        <v>85654.799999999988</v>
      </c>
      <c r="O32" s="12">
        <f t="shared" si="4"/>
        <v>428273.99999999994</v>
      </c>
    </row>
    <row r="33" spans="1:15" ht="31.2" x14ac:dyDescent="0.3">
      <c r="A33" s="3">
        <v>30</v>
      </c>
      <c r="B33" s="7" t="s">
        <v>287</v>
      </c>
      <c r="C33" s="5" t="s">
        <v>280</v>
      </c>
      <c r="D33" s="5" t="s">
        <v>269</v>
      </c>
      <c r="E33" s="4" t="s">
        <v>21</v>
      </c>
      <c r="F33" s="4" t="s">
        <v>22</v>
      </c>
      <c r="G33" s="4" t="s">
        <v>148</v>
      </c>
      <c r="H33" s="4" t="s">
        <v>149</v>
      </c>
      <c r="I33" s="9">
        <v>0</v>
      </c>
      <c r="J33" s="10">
        <v>64</v>
      </c>
      <c r="K33" s="10">
        <v>52</v>
      </c>
      <c r="L33" s="11">
        <f t="shared" si="2"/>
        <v>116</v>
      </c>
      <c r="M33" s="10">
        <v>6</v>
      </c>
      <c r="N33" s="12">
        <f t="shared" si="3"/>
        <v>96465.599999999991</v>
      </c>
      <c r="O33" s="12">
        <f t="shared" si="4"/>
        <v>482327.99999999994</v>
      </c>
    </row>
    <row r="34" spans="1:15" ht="31.2" x14ac:dyDescent="0.3">
      <c r="A34" s="3">
        <v>31</v>
      </c>
      <c r="B34" s="7" t="s">
        <v>287</v>
      </c>
      <c r="C34" s="5" t="s">
        <v>280</v>
      </c>
      <c r="D34" s="5" t="s">
        <v>269</v>
      </c>
      <c r="E34" s="4" t="s">
        <v>37</v>
      </c>
      <c r="F34" s="4" t="s">
        <v>38</v>
      </c>
      <c r="G34" s="4" t="s">
        <v>164</v>
      </c>
      <c r="H34" s="4" t="s">
        <v>165</v>
      </c>
      <c r="I34" s="9">
        <v>0</v>
      </c>
      <c r="J34" s="10">
        <v>57</v>
      </c>
      <c r="K34" s="10">
        <v>52</v>
      </c>
      <c r="L34" s="11">
        <f t="shared" si="2"/>
        <v>109</v>
      </c>
      <c r="M34" s="10">
        <v>6</v>
      </c>
      <c r="N34" s="12">
        <f t="shared" si="3"/>
        <v>90644.4</v>
      </c>
      <c r="O34" s="12">
        <f t="shared" si="4"/>
        <v>453222</v>
      </c>
    </row>
    <row r="35" spans="1:15" ht="31.2" x14ac:dyDescent="0.3">
      <c r="A35" s="3">
        <v>32</v>
      </c>
      <c r="B35" s="7" t="s">
        <v>287</v>
      </c>
      <c r="C35" s="5" t="s">
        <v>280</v>
      </c>
      <c r="D35" s="5" t="s">
        <v>269</v>
      </c>
      <c r="E35" s="4" t="s">
        <v>51</v>
      </c>
      <c r="F35" s="4" t="s">
        <v>52</v>
      </c>
      <c r="G35" s="4" t="s">
        <v>178</v>
      </c>
      <c r="H35" s="4" t="s">
        <v>179</v>
      </c>
      <c r="I35" s="9">
        <v>0</v>
      </c>
      <c r="J35" s="10">
        <v>87</v>
      </c>
      <c r="K35" s="10">
        <v>66</v>
      </c>
      <c r="L35" s="11">
        <f t="shared" si="2"/>
        <v>153</v>
      </c>
      <c r="M35" s="10">
        <v>8</v>
      </c>
      <c r="N35" s="12">
        <f t="shared" si="3"/>
        <v>127234.79999999999</v>
      </c>
      <c r="O35" s="12">
        <f t="shared" si="4"/>
        <v>636174</v>
      </c>
    </row>
    <row r="36" spans="1:15" ht="31.2" x14ac:dyDescent="0.3">
      <c r="A36" s="3">
        <v>33</v>
      </c>
      <c r="B36" s="7" t="s">
        <v>287</v>
      </c>
      <c r="C36" s="5" t="s">
        <v>280</v>
      </c>
      <c r="D36" s="5" t="s">
        <v>269</v>
      </c>
      <c r="E36" s="4" t="s">
        <v>53</v>
      </c>
      <c r="F36" s="4" t="s">
        <v>54</v>
      </c>
      <c r="G36" s="4" t="s">
        <v>180</v>
      </c>
      <c r="H36" s="4" t="s">
        <v>181</v>
      </c>
      <c r="I36" s="9">
        <v>0</v>
      </c>
      <c r="J36" s="10">
        <v>113</v>
      </c>
      <c r="K36" s="10">
        <v>111</v>
      </c>
      <c r="L36" s="11">
        <f t="shared" si="2"/>
        <v>224</v>
      </c>
      <c r="M36" s="10">
        <v>11</v>
      </c>
      <c r="N36" s="12">
        <f t="shared" si="3"/>
        <v>186278.39999999997</v>
      </c>
      <c r="O36" s="12">
        <f t="shared" si="4"/>
        <v>931391.99999999977</v>
      </c>
    </row>
    <row r="37" spans="1:15" ht="62.4" x14ac:dyDescent="0.3">
      <c r="A37" s="3">
        <v>34</v>
      </c>
      <c r="B37" s="7" t="s">
        <v>287</v>
      </c>
      <c r="C37" s="5" t="s">
        <v>280</v>
      </c>
      <c r="D37" s="5" t="s">
        <v>269</v>
      </c>
      <c r="E37" s="4" t="s">
        <v>55</v>
      </c>
      <c r="F37" s="4" t="s">
        <v>56</v>
      </c>
      <c r="G37" s="4" t="s">
        <v>182</v>
      </c>
      <c r="H37" s="4" t="s">
        <v>183</v>
      </c>
      <c r="I37" s="9">
        <v>0</v>
      </c>
      <c r="J37" s="10">
        <v>199</v>
      </c>
      <c r="K37" s="10">
        <v>244</v>
      </c>
      <c r="L37" s="11">
        <f t="shared" si="2"/>
        <v>443</v>
      </c>
      <c r="M37" s="10">
        <v>21</v>
      </c>
      <c r="N37" s="12">
        <f t="shared" si="3"/>
        <v>368398.8</v>
      </c>
      <c r="O37" s="12">
        <f t="shared" si="4"/>
        <v>1841994</v>
      </c>
    </row>
    <row r="38" spans="1:15" ht="31.2" x14ac:dyDescent="0.3">
      <c r="A38" s="3">
        <v>35</v>
      </c>
      <c r="B38" s="7" t="s">
        <v>287</v>
      </c>
      <c r="C38" s="5" t="s">
        <v>280</v>
      </c>
      <c r="D38" s="5" t="s">
        <v>269</v>
      </c>
      <c r="E38" s="4" t="s">
        <v>59</v>
      </c>
      <c r="F38" s="4" t="s">
        <v>60</v>
      </c>
      <c r="G38" s="4" t="s">
        <v>186</v>
      </c>
      <c r="H38" s="4" t="s">
        <v>187</v>
      </c>
      <c r="I38" s="9">
        <v>0</v>
      </c>
      <c r="J38" s="10">
        <v>92</v>
      </c>
      <c r="K38" s="10">
        <v>125</v>
      </c>
      <c r="L38" s="11">
        <f t="shared" si="2"/>
        <v>217</v>
      </c>
      <c r="M38" s="10">
        <v>11</v>
      </c>
      <c r="N38" s="12">
        <f t="shared" si="3"/>
        <v>180457.19999999998</v>
      </c>
      <c r="O38" s="12">
        <f t="shared" si="4"/>
        <v>902285.99999999988</v>
      </c>
    </row>
    <row r="39" spans="1:15" ht="31.2" x14ac:dyDescent="0.3">
      <c r="A39" s="3">
        <v>36</v>
      </c>
      <c r="B39" s="7" t="s">
        <v>287</v>
      </c>
      <c r="C39" s="5" t="s">
        <v>280</v>
      </c>
      <c r="D39" s="5" t="s">
        <v>269</v>
      </c>
      <c r="E39" s="4" t="s">
        <v>89</v>
      </c>
      <c r="F39" s="4" t="s">
        <v>90</v>
      </c>
      <c r="G39" s="4" t="s">
        <v>216</v>
      </c>
      <c r="H39" s="4" t="s">
        <v>217</v>
      </c>
      <c r="I39" s="9">
        <v>0</v>
      </c>
      <c r="J39" s="10">
        <v>32</v>
      </c>
      <c r="K39" s="10">
        <v>50</v>
      </c>
      <c r="L39" s="11">
        <f t="shared" si="2"/>
        <v>82</v>
      </c>
      <c r="M39" s="10">
        <v>4</v>
      </c>
      <c r="N39" s="12">
        <f t="shared" si="3"/>
        <v>68191.199999999997</v>
      </c>
      <c r="O39" s="12">
        <f t="shared" si="4"/>
        <v>340956</v>
      </c>
    </row>
    <row r="40" spans="1:15" ht="31.2" x14ac:dyDescent="0.3">
      <c r="A40" s="3">
        <v>37</v>
      </c>
      <c r="B40" s="7" t="s">
        <v>287</v>
      </c>
      <c r="C40" s="5" t="s">
        <v>280</v>
      </c>
      <c r="D40" s="5" t="s">
        <v>269</v>
      </c>
      <c r="E40" s="4" t="s">
        <v>99</v>
      </c>
      <c r="F40" s="4" t="s">
        <v>100</v>
      </c>
      <c r="G40" s="4" t="s">
        <v>226</v>
      </c>
      <c r="H40" s="4" t="s">
        <v>227</v>
      </c>
      <c r="I40" s="9">
        <v>0</v>
      </c>
      <c r="J40" s="10">
        <v>39</v>
      </c>
      <c r="K40" s="10">
        <v>41</v>
      </c>
      <c r="L40" s="11">
        <f t="shared" si="2"/>
        <v>80</v>
      </c>
      <c r="M40" s="10">
        <v>4</v>
      </c>
      <c r="N40" s="12">
        <f t="shared" si="3"/>
        <v>66528</v>
      </c>
      <c r="O40" s="12">
        <f t="shared" si="4"/>
        <v>332640</v>
      </c>
    </row>
    <row r="41" spans="1:15" ht="31.2" x14ac:dyDescent="0.3">
      <c r="A41" s="3">
        <v>38</v>
      </c>
      <c r="B41" s="7" t="s">
        <v>287</v>
      </c>
      <c r="C41" s="5" t="s">
        <v>280</v>
      </c>
      <c r="D41" s="5" t="s">
        <v>269</v>
      </c>
      <c r="E41" s="4" t="s">
        <v>103</v>
      </c>
      <c r="F41" s="4" t="s">
        <v>104</v>
      </c>
      <c r="G41" s="4" t="s">
        <v>230</v>
      </c>
      <c r="H41" s="4" t="s">
        <v>231</v>
      </c>
      <c r="I41" s="9">
        <v>0</v>
      </c>
      <c r="J41" s="10">
        <v>170</v>
      </c>
      <c r="K41" s="10">
        <v>31</v>
      </c>
      <c r="L41" s="11">
        <f t="shared" si="2"/>
        <v>201</v>
      </c>
      <c r="M41" s="10">
        <v>12</v>
      </c>
      <c r="N41" s="12">
        <f t="shared" si="3"/>
        <v>167151.59999999998</v>
      </c>
      <c r="O41" s="12">
        <f t="shared" si="4"/>
        <v>835757.99999999988</v>
      </c>
    </row>
    <row r="42" spans="1:15" ht="31.2" x14ac:dyDescent="0.3">
      <c r="A42" s="3">
        <v>39</v>
      </c>
      <c r="B42" s="7" t="s">
        <v>287</v>
      </c>
      <c r="C42" s="5" t="s">
        <v>280</v>
      </c>
      <c r="D42" s="5" t="s">
        <v>269</v>
      </c>
      <c r="E42" s="4" t="s">
        <v>123</v>
      </c>
      <c r="F42" s="4" t="s">
        <v>124</v>
      </c>
      <c r="G42" s="4" t="s">
        <v>250</v>
      </c>
      <c r="H42" s="4" t="s">
        <v>251</v>
      </c>
      <c r="I42" s="9">
        <v>0</v>
      </c>
      <c r="J42" s="10">
        <v>45</v>
      </c>
      <c r="K42" s="10">
        <v>61</v>
      </c>
      <c r="L42" s="11">
        <f t="shared" si="2"/>
        <v>106</v>
      </c>
      <c r="M42" s="10">
        <v>6</v>
      </c>
      <c r="N42" s="12">
        <f t="shared" si="3"/>
        <v>88149.599999999991</v>
      </c>
      <c r="O42" s="12">
        <f t="shared" si="4"/>
        <v>440747.99999999994</v>
      </c>
    </row>
    <row r="43" spans="1:15" ht="31.2" x14ac:dyDescent="0.3">
      <c r="A43" s="3">
        <v>40</v>
      </c>
      <c r="B43" s="7" t="s">
        <v>287</v>
      </c>
      <c r="C43" s="5" t="s">
        <v>280</v>
      </c>
      <c r="D43" s="5" t="s">
        <v>269</v>
      </c>
      <c r="E43" s="4" t="s">
        <v>129</v>
      </c>
      <c r="F43" s="4" t="s">
        <v>130</v>
      </c>
      <c r="G43" s="4" t="s">
        <v>256</v>
      </c>
      <c r="H43" s="4" t="s">
        <v>257</v>
      </c>
      <c r="I43" s="9">
        <v>0</v>
      </c>
      <c r="J43" s="10">
        <v>76</v>
      </c>
      <c r="K43" s="10">
        <v>133</v>
      </c>
      <c r="L43" s="11">
        <f t="shared" si="2"/>
        <v>209</v>
      </c>
      <c r="M43" s="10">
        <v>11</v>
      </c>
      <c r="N43" s="12">
        <f t="shared" si="3"/>
        <v>173804.4</v>
      </c>
      <c r="O43" s="12">
        <f t="shared" si="4"/>
        <v>869022</v>
      </c>
    </row>
    <row r="44" spans="1:15" s="31" customFormat="1" ht="31.2" x14ac:dyDescent="0.3">
      <c r="A44" s="20">
        <v>41</v>
      </c>
      <c r="B44" s="21" t="s">
        <v>288</v>
      </c>
      <c r="C44" s="22" t="s">
        <v>281</v>
      </c>
      <c r="D44" s="22" t="s">
        <v>268</v>
      </c>
      <c r="E44" s="23" t="s">
        <v>7</v>
      </c>
      <c r="F44" s="23" t="s">
        <v>8</v>
      </c>
      <c r="G44" s="23" t="s">
        <v>134</v>
      </c>
      <c r="H44" s="23" t="s">
        <v>135</v>
      </c>
      <c r="I44" s="24">
        <v>0</v>
      </c>
      <c r="J44" s="25">
        <v>102</v>
      </c>
      <c r="K44" s="25">
        <v>104</v>
      </c>
      <c r="L44" s="26">
        <f t="shared" ref="L44:L68" si="5">J44+K44</f>
        <v>206</v>
      </c>
      <c r="M44" s="25">
        <v>11</v>
      </c>
      <c r="N44" s="27">
        <f t="shared" ref="N44:N47" si="6">3.3*252*L44</f>
        <v>171309.59999999998</v>
      </c>
      <c r="O44" s="27">
        <f t="shared" ref="O44:O52" si="7">N44*5</f>
        <v>856547.99999999988</v>
      </c>
    </row>
    <row r="45" spans="1:15" s="31" customFormat="1" ht="31.2" x14ac:dyDescent="0.3">
      <c r="A45" s="20">
        <v>42</v>
      </c>
      <c r="B45" s="21" t="s">
        <v>288</v>
      </c>
      <c r="C45" s="22" t="s">
        <v>281</v>
      </c>
      <c r="D45" s="22" t="s">
        <v>268</v>
      </c>
      <c r="E45" s="23" t="s">
        <v>11</v>
      </c>
      <c r="F45" s="23" t="s">
        <v>12</v>
      </c>
      <c r="G45" s="23" t="s">
        <v>138</v>
      </c>
      <c r="H45" s="23" t="s">
        <v>139</v>
      </c>
      <c r="I45" s="24">
        <v>0</v>
      </c>
      <c r="J45" s="25">
        <v>24</v>
      </c>
      <c r="K45" s="25">
        <v>47</v>
      </c>
      <c r="L45" s="26">
        <f t="shared" si="5"/>
        <v>71</v>
      </c>
      <c r="M45" s="25">
        <v>4</v>
      </c>
      <c r="N45" s="27">
        <f t="shared" si="6"/>
        <v>59043.599999999991</v>
      </c>
      <c r="O45" s="27">
        <f t="shared" si="7"/>
        <v>295217.99999999994</v>
      </c>
    </row>
    <row r="46" spans="1:15" s="31" customFormat="1" ht="31.2" x14ac:dyDescent="0.3">
      <c r="A46" s="20">
        <v>43</v>
      </c>
      <c r="B46" s="21" t="s">
        <v>288</v>
      </c>
      <c r="C46" s="22" t="s">
        <v>281</v>
      </c>
      <c r="D46" s="22" t="s">
        <v>268</v>
      </c>
      <c r="E46" s="23" t="s">
        <v>23</v>
      </c>
      <c r="F46" s="23" t="s">
        <v>24</v>
      </c>
      <c r="G46" s="23" t="s">
        <v>150</v>
      </c>
      <c r="H46" s="23" t="s">
        <v>151</v>
      </c>
      <c r="I46" s="24">
        <v>0</v>
      </c>
      <c r="J46" s="25">
        <v>46</v>
      </c>
      <c r="K46" s="25">
        <v>72</v>
      </c>
      <c r="L46" s="26">
        <f t="shared" si="5"/>
        <v>118</v>
      </c>
      <c r="M46" s="25">
        <v>6</v>
      </c>
      <c r="N46" s="27">
        <f t="shared" si="6"/>
        <v>98128.799999999988</v>
      </c>
      <c r="O46" s="27">
        <f t="shared" si="7"/>
        <v>490643.99999999994</v>
      </c>
    </row>
    <row r="47" spans="1:15" s="31" customFormat="1" ht="31.2" x14ac:dyDescent="0.3">
      <c r="A47" s="20">
        <v>44</v>
      </c>
      <c r="B47" s="21" t="s">
        <v>288</v>
      </c>
      <c r="C47" s="22" t="s">
        <v>281</v>
      </c>
      <c r="D47" s="22" t="s">
        <v>268</v>
      </c>
      <c r="E47" s="23" t="s">
        <v>27</v>
      </c>
      <c r="F47" s="23" t="s">
        <v>28</v>
      </c>
      <c r="G47" s="23" t="s">
        <v>154</v>
      </c>
      <c r="H47" s="23" t="s">
        <v>155</v>
      </c>
      <c r="I47" s="24">
        <v>0</v>
      </c>
      <c r="J47" s="25">
        <v>48</v>
      </c>
      <c r="K47" s="25">
        <v>64</v>
      </c>
      <c r="L47" s="26">
        <f t="shared" si="5"/>
        <v>112</v>
      </c>
      <c r="M47" s="25">
        <v>6</v>
      </c>
      <c r="N47" s="27">
        <f t="shared" si="6"/>
        <v>93139.199999999983</v>
      </c>
      <c r="O47" s="27">
        <f t="shared" si="7"/>
        <v>465695.99999999988</v>
      </c>
    </row>
    <row r="48" spans="1:15" s="31" customFormat="1" ht="62.4" x14ac:dyDescent="0.3">
      <c r="A48" s="20">
        <v>45</v>
      </c>
      <c r="B48" s="21" t="s">
        <v>288</v>
      </c>
      <c r="C48" s="22" t="s">
        <v>281</v>
      </c>
      <c r="D48" s="22" t="s">
        <v>268</v>
      </c>
      <c r="E48" s="23" t="s">
        <v>31</v>
      </c>
      <c r="F48" s="23" t="s">
        <v>32</v>
      </c>
      <c r="G48" s="23" t="s">
        <v>158</v>
      </c>
      <c r="H48" s="23" t="s">
        <v>159</v>
      </c>
      <c r="I48" s="24">
        <v>0</v>
      </c>
      <c r="J48" s="25">
        <v>141</v>
      </c>
      <c r="K48" s="25">
        <v>195</v>
      </c>
      <c r="L48" s="26">
        <f t="shared" si="5"/>
        <v>336</v>
      </c>
      <c r="M48" s="25">
        <v>16</v>
      </c>
      <c r="N48" s="27">
        <f t="shared" ref="N48:N68" si="8">3.3*252*L48</f>
        <v>279417.59999999998</v>
      </c>
      <c r="O48" s="27">
        <f t="shared" si="7"/>
        <v>1397088</v>
      </c>
    </row>
    <row r="49" spans="1:15" s="31" customFormat="1" ht="31.2" x14ac:dyDescent="0.3">
      <c r="A49" s="20">
        <v>46</v>
      </c>
      <c r="B49" s="21" t="s">
        <v>288</v>
      </c>
      <c r="C49" s="22" t="s">
        <v>281</v>
      </c>
      <c r="D49" s="22" t="s">
        <v>268</v>
      </c>
      <c r="E49" s="23" t="s">
        <v>274</v>
      </c>
      <c r="F49" s="23" t="s">
        <v>275</v>
      </c>
      <c r="G49" s="32" t="s">
        <v>276</v>
      </c>
      <c r="H49" s="23" t="s">
        <v>277</v>
      </c>
      <c r="I49" s="24">
        <v>0</v>
      </c>
      <c r="J49" s="33">
        <v>103</v>
      </c>
      <c r="K49" s="33">
        <v>103</v>
      </c>
      <c r="L49" s="26">
        <f t="shared" si="5"/>
        <v>206</v>
      </c>
      <c r="M49" s="33">
        <v>11</v>
      </c>
      <c r="N49" s="27">
        <f t="shared" si="8"/>
        <v>171309.59999999998</v>
      </c>
      <c r="O49" s="27">
        <f t="shared" si="7"/>
        <v>856547.99999999988</v>
      </c>
    </row>
    <row r="50" spans="1:15" s="31" customFormat="1" ht="31.2" x14ac:dyDescent="0.3">
      <c r="A50" s="20">
        <v>47</v>
      </c>
      <c r="B50" s="21" t="s">
        <v>288</v>
      </c>
      <c r="C50" s="22" t="s">
        <v>281</v>
      </c>
      <c r="D50" s="22" t="s">
        <v>268</v>
      </c>
      <c r="E50" s="23" t="s">
        <v>49</v>
      </c>
      <c r="F50" s="23" t="s">
        <v>50</v>
      </c>
      <c r="G50" s="23" t="s">
        <v>176</v>
      </c>
      <c r="H50" s="23" t="s">
        <v>177</v>
      </c>
      <c r="I50" s="24">
        <v>0</v>
      </c>
      <c r="J50" s="25">
        <v>137</v>
      </c>
      <c r="K50" s="25">
        <v>99</v>
      </c>
      <c r="L50" s="26">
        <f t="shared" si="5"/>
        <v>236</v>
      </c>
      <c r="M50" s="25">
        <v>11</v>
      </c>
      <c r="N50" s="27">
        <f t="shared" si="8"/>
        <v>196257.59999999998</v>
      </c>
      <c r="O50" s="27">
        <f t="shared" si="7"/>
        <v>981287.99999999988</v>
      </c>
    </row>
    <row r="51" spans="1:15" s="31" customFormat="1" ht="31.2" x14ac:dyDescent="0.3">
      <c r="A51" s="20">
        <v>48</v>
      </c>
      <c r="B51" s="21" t="s">
        <v>288</v>
      </c>
      <c r="C51" s="22" t="s">
        <v>281</v>
      </c>
      <c r="D51" s="22" t="s">
        <v>268</v>
      </c>
      <c r="E51" s="23" t="s">
        <v>73</v>
      </c>
      <c r="F51" s="23" t="s">
        <v>74</v>
      </c>
      <c r="G51" s="23" t="s">
        <v>200</v>
      </c>
      <c r="H51" s="23" t="s">
        <v>201</v>
      </c>
      <c r="I51" s="24">
        <v>0</v>
      </c>
      <c r="J51" s="25">
        <v>86</v>
      </c>
      <c r="K51" s="25">
        <v>115</v>
      </c>
      <c r="L51" s="26">
        <f t="shared" si="5"/>
        <v>201</v>
      </c>
      <c r="M51" s="25">
        <v>11</v>
      </c>
      <c r="N51" s="27">
        <f t="shared" si="8"/>
        <v>167151.59999999998</v>
      </c>
      <c r="O51" s="27">
        <f t="shared" si="7"/>
        <v>835757.99999999988</v>
      </c>
    </row>
    <row r="52" spans="1:15" s="31" customFormat="1" ht="62.4" x14ac:dyDescent="0.3">
      <c r="A52" s="20">
        <v>49</v>
      </c>
      <c r="B52" s="21" t="s">
        <v>288</v>
      </c>
      <c r="C52" s="22" t="s">
        <v>281</v>
      </c>
      <c r="D52" s="22" t="s">
        <v>267</v>
      </c>
      <c r="E52" s="23" t="s">
        <v>101</v>
      </c>
      <c r="F52" s="23" t="s">
        <v>102</v>
      </c>
      <c r="G52" s="23" t="s">
        <v>228</v>
      </c>
      <c r="H52" s="23" t="s">
        <v>229</v>
      </c>
      <c r="I52" s="24">
        <v>0</v>
      </c>
      <c r="J52" s="25">
        <v>191</v>
      </c>
      <c r="K52" s="25">
        <v>113</v>
      </c>
      <c r="L52" s="26">
        <f t="shared" si="5"/>
        <v>304</v>
      </c>
      <c r="M52" s="25">
        <v>15</v>
      </c>
      <c r="N52" s="27">
        <f t="shared" si="8"/>
        <v>252806.39999999997</v>
      </c>
      <c r="O52" s="27">
        <f t="shared" si="7"/>
        <v>1264031.9999999998</v>
      </c>
    </row>
    <row r="53" spans="1:15" s="31" customFormat="1" ht="31.2" x14ac:dyDescent="0.3">
      <c r="A53" s="20">
        <v>50</v>
      </c>
      <c r="B53" s="21" t="s">
        <v>288</v>
      </c>
      <c r="C53" s="22" t="s">
        <v>281</v>
      </c>
      <c r="D53" s="22" t="s">
        <v>268</v>
      </c>
      <c r="E53" s="23" t="s">
        <v>121</v>
      </c>
      <c r="F53" s="23" t="s">
        <v>122</v>
      </c>
      <c r="G53" s="23" t="s">
        <v>248</v>
      </c>
      <c r="H53" s="23" t="s">
        <v>249</v>
      </c>
      <c r="I53" s="24">
        <v>0</v>
      </c>
      <c r="J53" s="25">
        <v>18</v>
      </c>
      <c r="K53" s="25">
        <v>25</v>
      </c>
      <c r="L53" s="26">
        <f t="shared" si="5"/>
        <v>43</v>
      </c>
      <c r="M53" s="25">
        <v>4</v>
      </c>
      <c r="N53" s="27">
        <f t="shared" si="8"/>
        <v>35758.799999999996</v>
      </c>
      <c r="O53" s="27">
        <f t="shared" ref="O53:O68" si="9">N53*5</f>
        <v>178793.99999999997</v>
      </c>
    </row>
    <row r="54" spans="1:15" ht="31.2" x14ac:dyDescent="0.3">
      <c r="A54" s="3">
        <v>51</v>
      </c>
      <c r="B54" s="7" t="s">
        <v>289</v>
      </c>
      <c r="C54" s="5" t="s">
        <v>282</v>
      </c>
      <c r="D54" s="5" t="s">
        <v>270</v>
      </c>
      <c r="E54" s="4" t="s">
        <v>9</v>
      </c>
      <c r="F54" s="4" t="s">
        <v>10</v>
      </c>
      <c r="G54" s="4" t="s">
        <v>136</v>
      </c>
      <c r="H54" s="4" t="s">
        <v>137</v>
      </c>
      <c r="I54" s="9">
        <v>0</v>
      </c>
      <c r="J54" s="10">
        <v>79</v>
      </c>
      <c r="K54" s="10">
        <v>88</v>
      </c>
      <c r="L54" s="11">
        <f t="shared" si="5"/>
        <v>167</v>
      </c>
      <c r="M54" s="10">
        <v>10</v>
      </c>
      <c r="N54" s="12">
        <f t="shared" si="8"/>
        <v>138877.19999999998</v>
      </c>
      <c r="O54" s="12">
        <f t="shared" si="9"/>
        <v>694385.99999999988</v>
      </c>
    </row>
    <row r="55" spans="1:15" ht="31.2" x14ac:dyDescent="0.3">
      <c r="A55" s="3">
        <v>52</v>
      </c>
      <c r="B55" s="7" t="s">
        <v>289</v>
      </c>
      <c r="C55" s="5" t="s">
        <v>282</v>
      </c>
      <c r="D55" s="5" t="s">
        <v>270</v>
      </c>
      <c r="E55" s="4" t="s">
        <v>15</v>
      </c>
      <c r="F55" s="4" t="s">
        <v>16</v>
      </c>
      <c r="G55" s="4" t="s">
        <v>142</v>
      </c>
      <c r="H55" s="4" t="s">
        <v>143</v>
      </c>
      <c r="I55" s="9">
        <v>0</v>
      </c>
      <c r="J55" s="10">
        <v>49</v>
      </c>
      <c r="K55" s="10">
        <v>58</v>
      </c>
      <c r="L55" s="11">
        <f t="shared" si="5"/>
        <v>107</v>
      </c>
      <c r="M55" s="10">
        <v>6</v>
      </c>
      <c r="N55" s="12">
        <f t="shared" si="8"/>
        <v>88981.2</v>
      </c>
      <c r="O55" s="12">
        <f t="shared" si="9"/>
        <v>444906</v>
      </c>
    </row>
    <row r="56" spans="1:15" ht="31.2" x14ac:dyDescent="0.3">
      <c r="A56" s="3">
        <v>53</v>
      </c>
      <c r="B56" s="7" t="s">
        <v>289</v>
      </c>
      <c r="C56" s="5" t="s">
        <v>282</v>
      </c>
      <c r="D56" s="5" t="s">
        <v>270</v>
      </c>
      <c r="E56" s="4" t="s">
        <v>25</v>
      </c>
      <c r="F56" s="4" t="s">
        <v>26</v>
      </c>
      <c r="G56" s="4" t="s">
        <v>152</v>
      </c>
      <c r="H56" s="4" t="s">
        <v>153</v>
      </c>
      <c r="I56" s="9">
        <v>0</v>
      </c>
      <c r="J56" s="10">
        <v>56</v>
      </c>
      <c r="K56" s="10">
        <v>46</v>
      </c>
      <c r="L56" s="11">
        <f t="shared" si="5"/>
        <v>102</v>
      </c>
      <c r="M56" s="10">
        <v>5</v>
      </c>
      <c r="N56" s="12">
        <f t="shared" si="8"/>
        <v>84823.2</v>
      </c>
      <c r="O56" s="12">
        <f t="shared" si="9"/>
        <v>424116</v>
      </c>
    </row>
    <row r="57" spans="1:15" ht="62.4" x14ac:dyDescent="0.3">
      <c r="A57" s="3">
        <v>54</v>
      </c>
      <c r="B57" s="7" t="s">
        <v>289</v>
      </c>
      <c r="C57" s="5" t="s">
        <v>282</v>
      </c>
      <c r="D57" s="5" t="s">
        <v>270</v>
      </c>
      <c r="E57" s="4" t="s">
        <v>29</v>
      </c>
      <c r="F57" s="4" t="s">
        <v>30</v>
      </c>
      <c r="G57" s="4" t="s">
        <v>156</v>
      </c>
      <c r="H57" s="4" t="s">
        <v>157</v>
      </c>
      <c r="I57" s="9">
        <v>0</v>
      </c>
      <c r="J57" s="10">
        <v>184</v>
      </c>
      <c r="K57" s="10">
        <v>134</v>
      </c>
      <c r="L57" s="11">
        <f t="shared" si="5"/>
        <v>318</v>
      </c>
      <c r="M57" s="10">
        <v>16</v>
      </c>
      <c r="N57" s="12">
        <f t="shared" si="8"/>
        <v>264448.8</v>
      </c>
      <c r="O57" s="12">
        <f t="shared" si="9"/>
        <v>1322244</v>
      </c>
    </row>
    <row r="58" spans="1:15" ht="31.2" x14ac:dyDescent="0.3">
      <c r="A58" s="3">
        <v>55</v>
      </c>
      <c r="B58" s="7" t="s">
        <v>289</v>
      </c>
      <c r="C58" s="5" t="s">
        <v>282</v>
      </c>
      <c r="D58" s="5" t="s">
        <v>270</v>
      </c>
      <c r="E58" s="4" t="s">
        <v>33</v>
      </c>
      <c r="F58" s="4" t="s">
        <v>34</v>
      </c>
      <c r="G58" s="4" t="s">
        <v>160</v>
      </c>
      <c r="H58" s="4" t="s">
        <v>161</v>
      </c>
      <c r="I58" s="9">
        <v>0</v>
      </c>
      <c r="J58" s="10">
        <v>41</v>
      </c>
      <c r="K58" s="10">
        <v>46</v>
      </c>
      <c r="L58" s="11">
        <f t="shared" si="5"/>
        <v>87</v>
      </c>
      <c r="M58" s="10">
        <v>5</v>
      </c>
      <c r="N58" s="12">
        <f t="shared" si="8"/>
        <v>72349.2</v>
      </c>
      <c r="O58" s="12">
        <f t="shared" si="9"/>
        <v>361746</v>
      </c>
    </row>
    <row r="59" spans="1:15" ht="31.2" x14ac:dyDescent="0.3">
      <c r="A59" s="3">
        <v>56</v>
      </c>
      <c r="B59" s="7" t="s">
        <v>289</v>
      </c>
      <c r="C59" s="5" t="s">
        <v>282</v>
      </c>
      <c r="D59" s="5" t="s">
        <v>270</v>
      </c>
      <c r="E59" s="4" t="s">
        <v>39</v>
      </c>
      <c r="F59" s="4" t="s">
        <v>40</v>
      </c>
      <c r="G59" s="4" t="s">
        <v>166</v>
      </c>
      <c r="H59" s="4" t="s">
        <v>167</v>
      </c>
      <c r="I59" s="9">
        <v>0</v>
      </c>
      <c r="J59" s="10">
        <v>76</v>
      </c>
      <c r="K59" s="10">
        <v>54</v>
      </c>
      <c r="L59" s="11">
        <f t="shared" si="5"/>
        <v>130</v>
      </c>
      <c r="M59" s="10">
        <v>7</v>
      </c>
      <c r="N59" s="12">
        <f t="shared" si="8"/>
        <v>108107.99999999999</v>
      </c>
      <c r="O59" s="12">
        <f t="shared" si="9"/>
        <v>540539.99999999988</v>
      </c>
    </row>
    <row r="60" spans="1:15" ht="31.2" x14ac:dyDescent="0.3">
      <c r="A60" s="3">
        <v>57</v>
      </c>
      <c r="B60" s="7" t="s">
        <v>289</v>
      </c>
      <c r="C60" s="5" t="s">
        <v>282</v>
      </c>
      <c r="D60" s="5" t="s">
        <v>270</v>
      </c>
      <c r="E60" s="4" t="s">
        <v>45</v>
      </c>
      <c r="F60" s="4" t="s">
        <v>46</v>
      </c>
      <c r="G60" s="4" t="s">
        <v>172</v>
      </c>
      <c r="H60" s="4" t="s">
        <v>173</v>
      </c>
      <c r="I60" s="9">
        <v>0</v>
      </c>
      <c r="J60" s="10">
        <v>50</v>
      </c>
      <c r="K60" s="10">
        <v>53</v>
      </c>
      <c r="L60" s="11">
        <f t="shared" si="5"/>
        <v>103</v>
      </c>
      <c r="M60" s="10">
        <v>6</v>
      </c>
      <c r="N60" s="12">
        <f t="shared" si="8"/>
        <v>85654.799999999988</v>
      </c>
      <c r="O60" s="12">
        <f t="shared" si="9"/>
        <v>428273.99999999994</v>
      </c>
    </row>
    <row r="61" spans="1:15" ht="31.2" x14ac:dyDescent="0.3">
      <c r="A61" s="3">
        <v>58</v>
      </c>
      <c r="B61" s="7" t="s">
        <v>289</v>
      </c>
      <c r="C61" s="5" t="s">
        <v>282</v>
      </c>
      <c r="D61" s="5" t="s">
        <v>270</v>
      </c>
      <c r="E61" s="4" t="s">
        <v>47</v>
      </c>
      <c r="F61" s="4" t="s">
        <v>48</v>
      </c>
      <c r="G61" s="4" t="s">
        <v>174</v>
      </c>
      <c r="H61" s="4" t="s">
        <v>175</v>
      </c>
      <c r="I61" s="9">
        <v>0</v>
      </c>
      <c r="J61" s="10">
        <v>95</v>
      </c>
      <c r="K61" s="10">
        <v>72</v>
      </c>
      <c r="L61" s="11">
        <f t="shared" si="5"/>
        <v>167</v>
      </c>
      <c r="M61" s="10">
        <v>10</v>
      </c>
      <c r="N61" s="12">
        <f t="shared" si="8"/>
        <v>138877.19999999998</v>
      </c>
      <c r="O61" s="12">
        <f t="shared" si="9"/>
        <v>694385.99999999988</v>
      </c>
    </row>
    <row r="62" spans="1:15" ht="31.2" x14ac:dyDescent="0.3">
      <c r="A62" s="3">
        <v>59</v>
      </c>
      <c r="B62" s="7" t="s">
        <v>289</v>
      </c>
      <c r="C62" s="5" t="s">
        <v>282</v>
      </c>
      <c r="D62" s="5" t="s">
        <v>270</v>
      </c>
      <c r="E62" s="4" t="s">
        <v>61</v>
      </c>
      <c r="F62" s="4" t="s">
        <v>62</v>
      </c>
      <c r="G62" s="4" t="s">
        <v>188</v>
      </c>
      <c r="H62" s="4" t="s">
        <v>189</v>
      </c>
      <c r="I62" s="9">
        <v>0</v>
      </c>
      <c r="J62" s="10">
        <v>78</v>
      </c>
      <c r="K62" s="10">
        <v>44</v>
      </c>
      <c r="L62" s="11">
        <f t="shared" si="5"/>
        <v>122</v>
      </c>
      <c r="M62" s="10">
        <v>6</v>
      </c>
      <c r="N62" s="12">
        <f t="shared" si="8"/>
        <v>101455.19999999998</v>
      </c>
      <c r="O62" s="12">
        <f t="shared" si="9"/>
        <v>507275.99999999988</v>
      </c>
    </row>
    <row r="63" spans="1:15" ht="31.2" x14ac:dyDescent="0.3">
      <c r="A63" s="3">
        <v>60</v>
      </c>
      <c r="B63" s="7" t="s">
        <v>289</v>
      </c>
      <c r="C63" s="5" t="s">
        <v>282</v>
      </c>
      <c r="D63" s="5" t="s">
        <v>270</v>
      </c>
      <c r="E63" s="4" t="s">
        <v>67</v>
      </c>
      <c r="F63" s="4" t="s">
        <v>68</v>
      </c>
      <c r="G63" s="4" t="s">
        <v>194</v>
      </c>
      <c r="H63" s="4" t="s">
        <v>195</v>
      </c>
      <c r="I63" s="9">
        <v>0</v>
      </c>
      <c r="J63" s="10">
        <v>42</v>
      </c>
      <c r="K63" s="10">
        <v>59</v>
      </c>
      <c r="L63" s="11">
        <f t="shared" si="5"/>
        <v>101</v>
      </c>
      <c r="M63" s="10">
        <v>5</v>
      </c>
      <c r="N63" s="12">
        <f t="shared" si="8"/>
        <v>83991.599999999991</v>
      </c>
      <c r="O63" s="12">
        <f t="shared" si="9"/>
        <v>419957.99999999994</v>
      </c>
    </row>
    <row r="64" spans="1:15" ht="31.2" x14ac:dyDescent="0.3">
      <c r="A64" s="3">
        <v>61</v>
      </c>
      <c r="B64" s="7" t="s">
        <v>289</v>
      </c>
      <c r="C64" s="5" t="s">
        <v>282</v>
      </c>
      <c r="D64" s="5" t="s">
        <v>268</v>
      </c>
      <c r="E64" s="4" t="s">
        <v>69</v>
      </c>
      <c r="F64" s="4" t="s">
        <v>70</v>
      </c>
      <c r="G64" s="4" t="s">
        <v>196</v>
      </c>
      <c r="H64" s="4" t="s">
        <v>197</v>
      </c>
      <c r="I64" s="9">
        <v>0</v>
      </c>
      <c r="J64" s="10">
        <v>64</v>
      </c>
      <c r="K64" s="10">
        <v>52</v>
      </c>
      <c r="L64" s="11">
        <f t="shared" si="5"/>
        <v>116</v>
      </c>
      <c r="M64" s="10">
        <v>6</v>
      </c>
      <c r="N64" s="12">
        <f t="shared" si="8"/>
        <v>96465.599999999991</v>
      </c>
      <c r="O64" s="12">
        <f t="shared" si="9"/>
        <v>482327.99999999994</v>
      </c>
    </row>
    <row r="65" spans="1:15" ht="62.4" x14ac:dyDescent="0.3">
      <c r="A65" s="3">
        <v>62</v>
      </c>
      <c r="B65" s="7" t="s">
        <v>289</v>
      </c>
      <c r="C65" s="5" t="s">
        <v>282</v>
      </c>
      <c r="D65" s="5" t="s">
        <v>270</v>
      </c>
      <c r="E65" s="4" t="s">
        <v>107</v>
      </c>
      <c r="F65" s="4" t="s">
        <v>108</v>
      </c>
      <c r="G65" s="4" t="s">
        <v>234</v>
      </c>
      <c r="H65" s="4" t="s">
        <v>235</v>
      </c>
      <c r="I65" s="9">
        <v>0</v>
      </c>
      <c r="J65" s="10">
        <v>79</v>
      </c>
      <c r="K65" s="10">
        <v>58</v>
      </c>
      <c r="L65" s="11">
        <f t="shared" si="5"/>
        <v>137</v>
      </c>
      <c r="M65" s="10">
        <v>12</v>
      </c>
      <c r="N65" s="12">
        <f t="shared" si="8"/>
        <v>113929.19999999998</v>
      </c>
      <c r="O65" s="12">
        <f t="shared" si="9"/>
        <v>569645.99999999988</v>
      </c>
    </row>
    <row r="66" spans="1:15" ht="62.4" x14ac:dyDescent="0.3">
      <c r="A66" s="3">
        <v>63</v>
      </c>
      <c r="B66" s="7" t="s">
        <v>289</v>
      </c>
      <c r="C66" s="5" t="s">
        <v>282</v>
      </c>
      <c r="D66" s="5" t="s">
        <v>270</v>
      </c>
      <c r="E66" s="4" t="s">
        <v>109</v>
      </c>
      <c r="F66" s="4" t="s">
        <v>110</v>
      </c>
      <c r="G66" s="4" t="s">
        <v>236</v>
      </c>
      <c r="H66" s="4" t="s">
        <v>237</v>
      </c>
      <c r="I66" s="9">
        <v>0</v>
      </c>
      <c r="J66" s="10">
        <v>93</v>
      </c>
      <c r="K66" s="10">
        <v>78</v>
      </c>
      <c r="L66" s="11">
        <f t="shared" si="5"/>
        <v>171</v>
      </c>
      <c r="M66" s="10">
        <v>10</v>
      </c>
      <c r="N66" s="12">
        <f t="shared" si="8"/>
        <v>142203.59999999998</v>
      </c>
      <c r="O66" s="12">
        <f t="shared" si="9"/>
        <v>711017.99999999988</v>
      </c>
    </row>
    <row r="67" spans="1:15" ht="31.2" x14ac:dyDescent="0.3">
      <c r="A67" s="3">
        <v>64</v>
      </c>
      <c r="B67" s="7" t="s">
        <v>289</v>
      </c>
      <c r="C67" s="5" t="s">
        <v>282</v>
      </c>
      <c r="D67" s="5" t="s">
        <v>270</v>
      </c>
      <c r="E67" s="4" t="s">
        <v>117</v>
      </c>
      <c r="F67" s="4" t="s">
        <v>118</v>
      </c>
      <c r="G67" s="4" t="s">
        <v>244</v>
      </c>
      <c r="H67" s="4" t="s">
        <v>245</v>
      </c>
      <c r="I67" s="9">
        <v>0</v>
      </c>
      <c r="J67" s="10">
        <v>96</v>
      </c>
      <c r="K67" s="10">
        <v>65</v>
      </c>
      <c r="L67" s="11">
        <f t="shared" si="5"/>
        <v>161</v>
      </c>
      <c r="M67" s="10">
        <v>9</v>
      </c>
      <c r="N67" s="12">
        <f t="shared" si="8"/>
        <v>133887.59999999998</v>
      </c>
      <c r="O67" s="12">
        <f t="shared" si="9"/>
        <v>669437.99999999988</v>
      </c>
    </row>
    <row r="68" spans="1:15" ht="31.2" x14ac:dyDescent="0.3">
      <c r="A68" s="3">
        <v>65</v>
      </c>
      <c r="B68" s="7" t="s">
        <v>289</v>
      </c>
      <c r="C68" s="5" t="s">
        <v>282</v>
      </c>
      <c r="D68" s="5" t="s">
        <v>270</v>
      </c>
      <c r="E68" s="4" t="s">
        <v>125</v>
      </c>
      <c r="F68" s="4" t="s">
        <v>126</v>
      </c>
      <c r="G68" s="4" t="s">
        <v>252</v>
      </c>
      <c r="H68" s="4" t="s">
        <v>253</v>
      </c>
      <c r="I68" s="9">
        <v>0</v>
      </c>
      <c r="J68" s="10">
        <v>23</v>
      </c>
      <c r="K68" s="10">
        <v>56</v>
      </c>
      <c r="L68" s="11">
        <f t="shared" si="5"/>
        <v>79</v>
      </c>
      <c r="M68" s="10">
        <v>4</v>
      </c>
      <c r="N68" s="12">
        <f t="shared" si="8"/>
        <v>65696.399999999994</v>
      </c>
      <c r="O68" s="12">
        <f t="shared" si="9"/>
        <v>328482</v>
      </c>
    </row>
    <row r="69" spans="1:15" x14ac:dyDescent="0.3">
      <c r="N69" s="8">
        <f>SUM(N4:N68)</f>
        <v>8101823.3999999966</v>
      </c>
      <c r="O69" s="8">
        <f>SUM(O4:O68)</f>
        <v>40509117</v>
      </c>
    </row>
  </sheetData>
  <autoFilter ref="A3:O69" xr:uid="{98BC1CCE-DA4C-4384-96BF-AE639BC17887}"/>
  <sortState xmlns:xlrd2="http://schemas.microsoft.com/office/spreadsheetml/2017/richdata2" ref="A4:Q68">
    <sortCondition ref="B4:B68"/>
    <sortCondition ref="E4:E68"/>
  </sortState>
  <mergeCells count="1">
    <mergeCell ref="A1:M1"/>
  </mergeCells>
  <phoneticPr fontId="5" type="noConversion"/>
  <hyperlinks>
    <hyperlink ref="G49" r:id="rId1" xr:uid="{3D0E239A-C4B1-420B-B9F0-AE270BAC36D5}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9A89-B04B-4016-A183-B13CCBDC49F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Daļas</vt:lpstr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2022-06-27T12:32:38Z</cp:lastPrinted>
  <dcterms:created xsi:type="dcterms:W3CDTF">2021-12-02T09:05:52Z</dcterms:created>
  <dcterms:modified xsi:type="dcterms:W3CDTF">2022-07-03T06:55:28Z</dcterms:modified>
</cp:coreProperties>
</file>