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Nodalas\Informacijas un analizes nodala\Dati\22-23\VUGD saraksti\"/>
    </mc:Choice>
  </mc:AlternateContent>
  <xr:revisionPtr revIDLastSave="0" documentId="13_ncr:1_{66FB358B-18FD-4C02-B2E3-103E5FAAFCA1}" xr6:coauthVersionLast="47" xr6:coauthVersionMax="47" xr10:uidLastSave="{00000000-0000-0000-0000-000000000000}"/>
  <bookViews>
    <workbookView xWindow="-120" yWindow="-120" windowWidth="29040" windowHeight="15840" xr2:uid="{D4D4F492-5750-4177-8285-3D0807015F87}"/>
  </bookViews>
  <sheets>
    <sheet name="Maskas" sheetId="1" r:id="rId1"/>
    <sheet name="Tes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3" i="2" l="1"/>
  <c r="D493" i="2"/>
  <c r="B487" i="2"/>
  <c r="B431" i="2"/>
  <c r="B486" i="2"/>
  <c r="B430" i="2"/>
  <c r="B359" i="2"/>
  <c r="B358" i="2"/>
  <c r="B41" i="2"/>
  <c r="B357" i="2"/>
  <c r="B40" i="2"/>
  <c r="B236" i="2"/>
  <c r="B356" i="2"/>
  <c r="B235" i="2"/>
  <c r="B485" i="2"/>
  <c r="B355" i="2"/>
  <c r="B429" i="2"/>
  <c r="B234" i="2"/>
  <c r="B112" i="2"/>
  <c r="B233" i="2"/>
  <c r="B484" i="2"/>
  <c r="B428" i="2"/>
  <c r="B427" i="2"/>
  <c r="B426" i="2"/>
  <c r="B425" i="2"/>
  <c r="B232" i="2"/>
  <c r="B424" i="2"/>
  <c r="B111" i="2"/>
  <c r="B354" i="2"/>
  <c r="B110" i="2"/>
  <c r="B353" i="2"/>
  <c r="B39" i="2"/>
  <c r="B483" i="2"/>
  <c r="B38" i="2"/>
  <c r="B109" i="2"/>
  <c r="B37" i="2"/>
  <c r="B231" i="2"/>
  <c r="B230" i="2"/>
  <c r="B351" i="2"/>
  <c r="B36" i="2"/>
  <c r="B350" i="2"/>
  <c r="B423" i="2"/>
  <c r="B228" i="2"/>
  <c r="B35" i="2"/>
  <c r="B481" i="2"/>
  <c r="B108" i="2"/>
  <c r="B227" i="2"/>
  <c r="B34" i="2"/>
  <c r="B348" i="2"/>
  <c r="B107" i="2"/>
  <c r="B226" i="2"/>
  <c r="B225" i="2"/>
  <c r="B422" i="2"/>
  <c r="B224" i="2"/>
  <c r="B347" i="2"/>
  <c r="B223" i="2"/>
  <c r="B480" i="2"/>
  <c r="B421" i="2"/>
  <c r="B346" i="2"/>
  <c r="B420" i="2"/>
  <c r="B106" i="2"/>
  <c r="B222" i="2"/>
  <c r="B479" i="2"/>
  <c r="B221" i="2"/>
  <c r="B105" i="2"/>
  <c r="B33" i="2"/>
  <c r="B104" i="2"/>
  <c r="B220" i="2"/>
  <c r="B478" i="2"/>
  <c r="B103" i="2"/>
  <c r="B219" i="2"/>
  <c r="B102" i="2"/>
  <c r="B477" i="2"/>
  <c r="B218" i="2"/>
  <c r="B217" i="2"/>
  <c r="B101" i="2"/>
  <c r="B100" i="2"/>
  <c r="B419" i="2"/>
  <c r="B476" i="2"/>
  <c r="B99" i="2"/>
  <c r="B98" i="2"/>
  <c r="B97" i="2"/>
  <c r="B96" i="2"/>
  <c r="B95" i="2"/>
  <c r="B216" i="2"/>
  <c r="B94" i="2"/>
  <c r="B475" i="2"/>
  <c r="B93" i="2"/>
  <c r="B215" i="2"/>
  <c r="B345" i="2"/>
  <c r="B214" i="2"/>
  <c r="B418" i="2"/>
  <c r="B92" i="2"/>
  <c r="B91" i="2"/>
  <c r="B474" i="2"/>
  <c r="B90" i="2"/>
  <c r="B473" i="2"/>
  <c r="B213" i="2"/>
  <c r="B89" i="2"/>
  <c r="B417" i="2"/>
  <c r="B416" i="2"/>
  <c r="B88" i="2"/>
  <c r="B32" i="2"/>
  <c r="B472" i="2"/>
  <c r="B471" i="2"/>
  <c r="B212" i="2"/>
  <c r="B211" i="2"/>
  <c r="B470" i="2"/>
  <c r="B344" i="2"/>
  <c r="B415" i="2"/>
  <c r="B343" i="2"/>
  <c r="B414" i="2"/>
  <c r="B342" i="2"/>
  <c r="B86" i="2"/>
  <c r="B413" i="2"/>
  <c r="B341" i="2"/>
  <c r="B210" i="2"/>
  <c r="B209" i="2"/>
  <c r="B412" i="2"/>
  <c r="B340" i="2"/>
  <c r="B411" i="2"/>
  <c r="B84" i="2"/>
  <c r="B208" i="2"/>
  <c r="B469" i="2"/>
  <c r="B207" i="2"/>
  <c r="B31" i="2"/>
  <c r="B30" i="2"/>
  <c r="B83" i="2"/>
  <c r="B82" i="2"/>
  <c r="B81" i="2"/>
  <c r="B80" i="2"/>
  <c r="B410" i="2"/>
  <c r="B205" i="2"/>
  <c r="B409" i="2"/>
  <c r="B79" i="2"/>
  <c r="B408" i="2"/>
  <c r="B204" i="2"/>
  <c r="B78" i="2"/>
  <c r="B407" i="2"/>
  <c r="B29" i="2"/>
  <c r="B203" i="2"/>
  <c r="B202" i="2"/>
  <c r="B339" i="2"/>
  <c r="B338" i="2"/>
  <c r="B201" i="2"/>
  <c r="B28" i="2"/>
  <c r="B200" i="2"/>
  <c r="B337" i="2"/>
  <c r="B336" i="2"/>
  <c r="B77" i="2"/>
  <c r="B335" i="2"/>
  <c r="B76" i="2"/>
  <c r="B75" i="2"/>
  <c r="B334" i="2"/>
  <c r="B199" i="2"/>
  <c r="B333" i="2"/>
  <c r="B332" i="2"/>
  <c r="B198" i="2"/>
  <c r="B74" i="2"/>
  <c r="B197" i="2"/>
  <c r="B468" i="2"/>
  <c r="B73" i="2"/>
  <c r="B196" i="2"/>
  <c r="B467" i="2"/>
  <c r="B331" i="2"/>
  <c r="B330" i="2"/>
  <c r="B329" i="2"/>
  <c r="B72" i="2"/>
  <c r="B328" i="2"/>
  <c r="B195" i="2"/>
  <c r="B327" i="2"/>
  <c r="B326" i="2"/>
  <c r="B194" i="2"/>
  <c r="B466" i="2"/>
  <c r="B325" i="2"/>
  <c r="B324" i="2"/>
  <c r="B323" i="2"/>
  <c r="B406" i="2"/>
  <c r="B465" i="2"/>
  <c r="B71" i="2"/>
  <c r="B322" i="2"/>
  <c r="B193" i="2"/>
  <c r="B464" i="2"/>
  <c r="B70" i="2"/>
  <c r="B192" i="2"/>
  <c r="B27" i="2"/>
  <c r="B191" i="2"/>
  <c r="B405" i="2"/>
  <c r="B321" i="2"/>
  <c r="B463" i="2"/>
  <c r="B69" i="2"/>
  <c r="B68" i="2"/>
  <c r="B462" i="2"/>
  <c r="B404" i="2"/>
  <c r="B189" i="2"/>
  <c r="B482" i="2"/>
  <c r="B403" i="2"/>
  <c r="B320" i="2"/>
  <c r="B402" i="2"/>
  <c r="B188" i="2"/>
  <c r="B401" i="2"/>
  <c r="B187" i="2"/>
  <c r="B186" i="2"/>
  <c r="B400" i="2"/>
  <c r="B185" i="2"/>
  <c r="B184" i="2"/>
  <c r="B183" i="2"/>
  <c r="B182" i="2"/>
  <c r="B181" i="2"/>
  <c r="B180" i="2"/>
  <c r="B319" i="2"/>
  <c r="B318" i="2"/>
  <c r="B179" i="2"/>
  <c r="B317" i="2"/>
  <c r="B316" i="2"/>
  <c r="B315" i="2"/>
  <c r="B178" i="2"/>
  <c r="B314" i="2"/>
  <c r="B67" i="2"/>
  <c r="B313" i="2"/>
  <c r="B461" i="2"/>
  <c r="B312" i="2"/>
  <c r="B177" i="2"/>
  <c r="B176" i="2"/>
  <c r="B175" i="2"/>
  <c r="B460" i="2"/>
  <c r="B311" i="2"/>
  <c r="B174" i="2"/>
  <c r="B26" i="2"/>
  <c r="B173" i="2"/>
  <c r="B66" i="2"/>
  <c r="B310" i="2"/>
  <c r="B65" i="2"/>
  <c r="B309" i="2"/>
  <c r="B459" i="2"/>
  <c r="B399" i="2"/>
  <c r="B172" i="2"/>
  <c r="B25" i="2"/>
  <c r="B171" i="2"/>
  <c r="B64" i="2"/>
  <c r="B170" i="2"/>
  <c r="B458" i="2"/>
  <c r="B308" i="2"/>
  <c r="B307" i="2"/>
  <c r="B169" i="2"/>
  <c r="B168" i="2"/>
  <c r="B167" i="2"/>
  <c r="B457" i="2"/>
  <c r="B306" i="2"/>
  <c r="B456" i="2"/>
  <c r="B305" i="2"/>
  <c r="B304" i="2"/>
  <c r="B303" i="2"/>
  <c r="B166" i="2"/>
  <c r="B398" i="2"/>
  <c r="B302" i="2"/>
  <c r="B165" i="2"/>
  <c r="B397" i="2"/>
  <c r="B63" i="2"/>
  <c r="B455" i="2"/>
  <c r="B396" i="2"/>
  <c r="B454" i="2"/>
  <c r="B395" i="2"/>
  <c r="B301" i="2"/>
  <c r="B164" i="2"/>
  <c r="B394" i="2"/>
  <c r="B62" i="2"/>
  <c r="B300" i="2"/>
  <c r="B453" i="2"/>
  <c r="B61" i="2"/>
  <c r="B299" i="2"/>
  <c r="B60" i="2"/>
  <c r="B452" i="2"/>
  <c r="B24" i="2"/>
  <c r="B490" i="2"/>
  <c r="B23" i="2"/>
  <c r="B163" i="2"/>
  <c r="B451" i="2"/>
  <c r="B59" i="2"/>
  <c r="B298" i="2"/>
  <c r="B450" i="2"/>
  <c r="B162" i="2"/>
  <c r="B297" i="2"/>
  <c r="B161" i="2"/>
  <c r="B58" i="2"/>
  <c r="B57" i="2"/>
  <c r="B296" i="2"/>
  <c r="B56" i="2"/>
  <c r="B55" i="2"/>
  <c r="B160" i="2"/>
  <c r="B489" i="2"/>
  <c r="B295" i="2"/>
  <c r="B294" i="2"/>
  <c r="B22" i="2"/>
  <c r="B293" i="2"/>
  <c r="B292" i="2"/>
  <c r="B21" i="2"/>
  <c r="B54" i="2"/>
  <c r="B291" i="2"/>
  <c r="B290" i="2"/>
  <c r="B20" i="2"/>
  <c r="B53" i="2"/>
  <c r="B159" i="2"/>
  <c r="B158" i="2"/>
  <c r="B393" i="2"/>
  <c r="B449" i="2"/>
  <c r="B392" i="2"/>
  <c r="B391" i="2"/>
  <c r="B289" i="2"/>
  <c r="B448" i="2"/>
  <c r="B52" i="2"/>
  <c r="B390" i="2"/>
  <c r="B447" i="2"/>
  <c r="B389" i="2"/>
  <c r="B288" i="2"/>
  <c r="B157" i="2"/>
  <c r="B287" i="2"/>
  <c r="B156" i="2"/>
  <c r="B446" i="2"/>
  <c r="B286" i="2"/>
  <c r="B285" i="2"/>
  <c r="B155" i="2"/>
  <c r="B284" i="2"/>
  <c r="B154" i="2"/>
  <c r="B283" i="2"/>
  <c r="B445" i="2"/>
  <c r="B153" i="2"/>
  <c r="B388" i="2"/>
  <c r="B282" i="2"/>
  <c r="B281" i="2"/>
  <c r="B280" i="2"/>
  <c r="B152" i="2"/>
  <c r="B279" i="2"/>
  <c r="B278" i="2"/>
  <c r="B277" i="2"/>
  <c r="B444" i="2"/>
  <c r="B276" i="2"/>
  <c r="B151" i="2"/>
  <c r="B19" i="2"/>
  <c r="B443" i="2"/>
  <c r="B387" i="2"/>
  <c r="B275" i="2"/>
  <c r="B386" i="2"/>
  <c r="B385" i="2"/>
  <c r="B150" i="2"/>
  <c r="B274" i="2"/>
  <c r="B442" i="2"/>
  <c r="B441" i="2"/>
  <c r="B273" i="2"/>
  <c r="B384" i="2"/>
  <c r="B383" i="2"/>
  <c r="B18" i="2"/>
  <c r="B149" i="2"/>
  <c r="B272" i="2"/>
  <c r="B271" i="2"/>
  <c r="B382" i="2"/>
  <c r="B270" i="2"/>
  <c r="B17" i="2"/>
  <c r="B148" i="2"/>
  <c r="B147" i="2"/>
  <c r="B269" i="2"/>
  <c r="B268" i="2"/>
  <c r="B381" i="2"/>
  <c r="B380" i="2"/>
  <c r="B146" i="2"/>
  <c r="B267" i="2"/>
  <c r="B145" i="2"/>
  <c r="B266" i="2"/>
  <c r="B440" i="2"/>
  <c r="B265" i="2"/>
  <c r="B144" i="2"/>
  <c r="B264" i="2"/>
  <c r="B379" i="2"/>
  <c r="B143" i="2"/>
  <c r="B142" i="2"/>
  <c r="B16" i="2"/>
  <c r="B378" i="2"/>
  <c r="B141" i="2"/>
  <c r="B439" i="2"/>
  <c r="B377" i="2"/>
  <c r="B15" i="2"/>
  <c r="B438" i="2"/>
  <c r="B140" i="2"/>
  <c r="B14" i="2"/>
  <c r="B263" i="2"/>
  <c r="B262" i="2"/>
  <c r="B51" i="2"/>
  <c r="B261" i="2"/>
  <c r="B376" i="2"/>
  <c r="B13" i="2"/>
  <c r="B139" i="2"/>
  <c r="B138" i="2"/>
  <c r="B260" i="2"/>
  <c r="B375" i="2"/>
  <c r="B137" i="2"/>
  <c r="B12" i="2"/>
  <c r="B437" i="2"/>
  <c r="B374" i="2"/>
  <c r="B11" i="2"/>
  <c r="B50" i="2"/>
  <c r="B136" i="2"/>
  <c r="B259" i="2"/>
  <c r="B135" i="2"/>
  <c r="B10" i="2"/>
  <c r="B49" i="2"/>
  <c r="B373" i="2"/>
  <c r="B372" i="2"/>
  <c r="B371" i="2"/>
  <c r="B370" i="2"/>
  <c r="B257" i="2"/>
  <c r="B9" i="2"/>
  <c r="B134" i="2"/>
  <c r="B256" i="2"/>
  <c r="B369" i="2"/>
  <c r="B368" i="2"/>
  <c r="B255" i="2"/>
  <c r="B254" i="2"/>
  <c r="B253" i="2"/>
  <c r="B8" i="2"/>
  <c r="B133" i="2"/>
  <c r="B132" i="2"/>
  <c r="B251" i="2"/>
  <c r="B7" i="2"/>
  <c r="B131" i="2"/>
  <c r="B250" i="2"/>
  <c r="B435" i="2"/>
  <c r="B130" i="2"/>
  <c r="B129" i="2"/>
  <c r="B128" i="2"/>
  <c r="B127" i="2"/>
  <c r="B126" i="2"/>
  <c r="B125" i="2"/>
  <c r="B47" i="2"/>
  <c r="B46" i="2"/>
  <c r="B249" i="2"/>
  <c r="B248" i="2"/>
  <c r="B124" i="2"/>
  <c r="B247" i="2"/>
  <c r="B367" i="2"/>
  <c r="B246" i="2"/>
  <c r="B45" i="2"/>
  <c r="B123" i="2"/>
  <c r="B6" i="2"/>
  <c r="B366" i="2"/>
  <c r="B122" i="2"/>
  <c r="B434" i="2"/>
  <c r="B121" i="2"/>
  <c r="B85" i="2"/>
  <c r="B120" i="2"/>
  <c r="B119" i="2"/>
  <c r="B4" i="2"/>
  <c r="B118" i="2"/>
  <c r="B117" i="2"/>
  <c r="B365" i="2"/>
  <c r="B245" i="2"/>
  <c r="B244" i="2"/>
  <c r="B44" i="2"/>
  <c r="B243" i="2"/>
  <c r="B488" i="2"/>
  <c r="B242" i="2"/>
  <c r="B43" i="2"/>
  <c r="B241" i="2"/>
  <c r="B240" i="2"/>
  <c r="B116" i="2"/>
  <c r="B3" i="2"/>
  <c r="B433" i="2"/>
  <c r="B239" i="2"/>
  <c r="B115" i="2"/>
  <c r="B2" i="2"/>
  <c r="B238" i="2"/>
  <c r="B237" i="2"/>
  <c r="B364" i="2"/>
  <c r="B363" i="2"/>
  <c r="B42" i="2"/>
  <c r="B432" i="2"/>
  <c r="B114" i="2"/>
  <c r="B113" i="2"/>
  <c r="B362" i="2"/>
  <c r="B361" i="2"/>
  <c r="B165" i="1"/>
  <c r="A165" i="1"/>
  <c r="B147" i="1"/>
  <c r="A147" i="1"/>
  <c r="A127" i="1"/>
  <c r="A164" i="1"/>
  <c r="B146" i="1"/>
  <c r="A146" i="1"/>
  <c r="B126" i="1"/>
  <c r="A126" i="1"/>
  <c r="B20" i="1"/>
  <c r="A20" i="1"/>
  <c r="B125" i="1"/>
  <c r="A125" i="1"/>
  <c r="A86" i="1"/>
  <c r="A163" i="1"/>
  <c r="B124" i="1"/>
  <c r="A124" i="1"/>
  <c r="B145" i="1"/>
  <c r="A145" i="1"/>
  <c r="B85" i="1"/>
  <c r="A85" i="1"/>
  <c r="B162" i="1"/>
  <c r="A162" i="1"/>
  <c r="B144" i="1"/>
  <c r="A144" i="1"/>
  <c r="B143" i="1"/>
  <c r="A143" i="1"/>
  <c r="B48" i="1"/>
  <c r="A48" i="1"/>
  <c r="B47" i="1"/>
  <c r="A47" i="1"/>
  <c r="B123" i="1"/>
  <c r="A123" i="1"/>
  <c r="B19" i="1"/>
  <c r="A19" i="1"/>
  <c r="B161" i="1"/>
  <c r="A161" i="1"/>
  <c r="B18" i="1"/>
  <c r="A18" i="1"/>
  <c r="B46" i="1"/>
  <c r="A46" i="1"/>
  <c r="B17" i="1"/>
  <c r="A17" i="1"/>
  <c r="B84" i="1"/>
  <c r="A84" i="1"/>
  <c r="B83" i="1"/>
  <c r="A83" i="1"/>
  <c r="A122" i="1"/>
  <c r="B121" i="1"/>
  <c r="A121" i="1"/>
  <c r="A168" i="1"/>
  <c r="B120" i="1"/>
  <c r="A120" i="1"/>
  <c r="A82" i="1"/>
  <c r="A119" i="1"/>
  <c r="B142" i="1"/>
  <c r="A142" i="1"/>
  <c r="B81" i="1"/>
  <c r="A81" i="1"/>
  <c r="B16" i="1"/>
  <c r="A16" i="1"/>
  <c r="B159" i="1"/>
  <c r="A159" i="1"/>
  <c r="B80" i="1"/>
  <c r="A80" i="1"/>
  <c r="B15" i="1"/>
  <c r="A15" i="1"/>
  <c r="B118" i="1"/>
  <c r="A118" i="1"/>
  <c r="B79" i="1"/>
  <c r="A79" i="1"/>
  <c r="B141" i="1"/>
  <c r="A141" i="1"/>
  <c r="B45" i="1"/>
  <c r="A45" i="1"/>
  <c r="B14" i="1"/>
  <c r="A14" i="1"/>
  <c r="B158" i="1"/>
  <c r="A158" i="1"/>
  <c r="A44" i="1"/>
  <c r="B78" i="1"/>
  <c r="A78" i="1"/>
  <c r="B77" i="1"/>
  <c r="A77" i="1"/>
  <c r="B157" i="1"/>
  <c r="A157" i="1"/>
  <c r="B117" i="1"/>
  <c r="A117" i="1"/>
  <c r="B140" i="1"/>
  <c r="A140" i="1"/>
  <c r="B116" i="1"/>
  <c r="A116" i="1"/>
  <c r="B115" i="1"/>
  <c r="A115" i="1"/>
  <c r="B43" i="1"/>
  <c r="A43" i="1"/>
  <c r="B139" i="1"/>
  <c r="A139" i="1"/>
  <c r="B114" i="1"/>
  <c r="A114" i="1"/>
  <c r="B76" i="1"/>
  <c r="A76" i="1"/>
  <c r="B113" i="1"/>
  <c r="A113" i="1"/>
  <c r="B138" i="1"/>
  <c r="A138" i="1"/>
  <c r="B42" i="1"/>
  <c r="A42" i="1"/>
  <c r="B75" i="1"/>
  <c r="A75" i="1"/>
  <c r="B156" i="1"/>
  <c r="A156" i="1"/>
  <c r="B74" i="1"/>
  <c r="A74" i="1"/>
  <c r="B13" i="1"/>
  <c r="A13" i="1"/>
  <c r="B12" i="1"/>
  <c r="A12" i="1"/>
  <c r="A167" i="1"/>
  <c r="B41" i="1"/>
  <c r="A41" i="1"/>
  <c r="B40" i="1"/>
  <c r="A40" i="1"/>
  <c r="B73" i="1"/>
  <c r="A73" i="1"/>
  <c r="B137" i="1"/>
  <c r="A137" i="1"/>
  <c r="B39" i="1"/>
  <c r="A39" i="1"/>
  <c r="B136" i="1"/>
  <c r="A136" i="1"/>
  <c r="B38" i="1"/>
  <c r="A38" i="1"/>
  <c r="B135" i="1"/>
  <c r="A135" i="1"/>
  <c r="B72" i="1"/>
  <c r="A72" i="1"/>
  <c r="B71" i="1"/>
  <c r="A71" i="1"/>
  <c r="B112" i="1"/>
  <c r="A112" i="1"/>
  <c r="B111" i="1"/>
  <c r="A111" i="1"/>
  <c r="B70" i="1"/>
  <c r="A70" i="1"/>
  <c r="B69" i="1"/>
  <c r="A69" i="1"/>
  <c r="B110" i="1"/>
  <c r="A110" i="1"/>
  <c r="B109" i="1"/>
  <c r="A109" i="1"/>
  <c r="B108" i="1"/>
  <c r="A108" i="1"/>
  <c r="B68" i="1"/>
  <c r="A68" i="1"/>
  <c r="B107" i="1"/>
  <c r="A107" i="1"/>
  <c r="B67" i="1"/>
  <c r="A67" i="1"/>
  <c r="B37" i="1"/>
  <c r="A37" i="1"/>
  <c r="B155" i="1"/>
  <c r="A155" i="1"/>
  <c r="B36" i="1"/>
  <c r="A36" i="1"/>
  <c r="B154" i="1"/>
  <c r="A154" i="1"/>
  <c r="B66" i="1"/>
  <c r="A66" i="1"/>
  <c r="B106" i="1"/>
  <c r="A106" i="1"/>
  <c r="B105" i="1"/>
  <c r="A105" i="1"/>
  <c r="B65" i="1"/>
  <c r="A65" i="1"/>
  <c r="B64" i="1"/>
  <c r="A64" i="1"/>
  <c r="B104" i="1"/>
  <c r="A104" i="1"/>
  <c r="B103" i="1"/>
  <c r="A103" i="1"/>
  <c r="B134" i="1"/>
  <c r="A134" i="1"/>
  <c r="B153" i="1"/>
  <c r="A153" i="1"/>
  <c r="B102" i="1"/>
  <c r="A102" i="1"/>
  <c r="B35" i="1"/>
  <c r="A35" i="1"/>
  <c r="B11" i="1"/>
  <c r="A11" i="1"/>
  <c r="B101" i="1"/>
  <c r="A101" i="1"/>
  <c r="B34" i="1"/>
  <c r="A34" i="1"/>
  <c r="B33" i="1"/>
  <c r="A33" i="1"/>
  <c r="B152" i="1"/>
  <c r="A152" i="1"/>
  <c r="B133" i="1"/>
  <c r="A133" i="1"/>
  <c r="A63" i="1"/>
  <c r="B160" i="1"/>
  <c r="A160" i="1"/>
  <c r="B62" i="1"/>
  <c r="A62" i="1"/>
  <c r="B10" i="1"/>
  <c r="A10" i="1"/>
  <c r="B100" i="1"/>
  <c r="A100" i="1"/>
  <c r="B61" i="1"/>
  <c r="A61" i="1"/>
  <c r="B60" i="1"/>
  <c r="A60" i="1"/>
  <c r="B151" i="1"/>
  <c r="A151" i="1"/>
  <c r="B150" i="1"/>
  <c r="A150" i="1"/>
  <c r="B9" i="1"/>
  <c r="A9" i="1"/>
  <c r="A166" i="1"/>
  <c r="B8" i="1"/>
  <c r="A8" i="1"/>
  <c r="B59" i="1"/>
  <c r="A59" i="1"/>
  <c r="B149" i="1"/>
  <c r="A149" i="1"/>
  <c r="A148" i="1"/>
  <c r="A99" i="1"/>
  <c r="A98" i="1"/>
  <c r="A32" i="1"/>
  <c r="A31" i="1"/>
  <c r="A30" i="1"/>
  <c r="A29" i="1"/>
  <c r="B28" i="1"/>
  <c r="A28" i="1"/>
  <c r="A27" i="1"/>
  <c r="B26" i="1"/>
  <c r="A26" i="1"/>
  <c r="B97" i="1"/>
  <c r="A97" i="1"/>
  <c r="B25" i="1"/>
  <c r="A25" i="1"/>
  <c r="B24" i="1"/>
  <c r="A24" i="1"/>
  <c r="B58" i="1"/>
  <c r="A58" i="1"/>
  <c r="B96" i="1"/>
  <c r="A96" i="1"/>
  <c r="B95" i="1"/>
  <c r="A95" i="1"/>
  <c r="B94" i="1"/>
  <c r="A94" i="1"/>
  <c r="B7" i="1"/>
  <c r="A7" i="1"/>
  <c r="B93" i="1"/>
  <c r="A93" i="1"/>
  <c r="B92" i="1"/>
  <c r="A92" i="1"/>
  <c r="B6" i="1"/>
  <c r="A6" i="1"/>
  <c r="B5" i="1"/>
  <c r="A5" i="1"/>
  <c r="B57" i="1"/>
  <c r="A57" i="1"/>
  <c r="B56" i="1"/>
  <c r="A56" i="1"/>
  <c r="B91" i="1"/>
  <c r="A91" i="1"/>
  <c r="B132" i="1"/>
  <c r="A132" i="1"/>
  <c r="B131" i="1"/>
  <c r="A131" i="1"/>
  <c r="B90" i="1"/>
  <c r="A90" i="1"/>
  <c r="B4" i="1"/>
  <c r="A4" i="1"/>
  <c r="B55" i="1"/>
  <c r="A55" i="1"/>
  <c r="B89" i="1"/>
  <c r="A89" i="1"/>
  <c r="A88" i="1"/>
  <c r="A23" i="1"/>
  <c r="B3" i="1"/>
  <c r="A3" i="1"/>
  <c r="A87" i="1"/>
  <c r="B54" i="1"/>
  <c r="A54" i="1"/>
  <c r="B53" i="1"/>
  <c r="A53" i="1"/>
  <c r="B52" i="1"/>
  <c r="A52" i="1"/>
  <c r="B22" i="1"/>
  <c r="A22" i="1"/>
  <c r="B51" i="1"/>
  <c r="A51" i="1"/>
  <c r="B50" i="1"/>
  <c r="A50" i="1"/>
  <c r="A130" i="1"/>
  <c r="B129" i="1"/>
  <c r="A129" i="1"/>
  <c r="B21" i="1"/>
  <c r="A21" i="1"/>
  <c r="B49" i="1"/>
  <c r="A49" i="1"/>
  <c r="B128" i="1"/>
  <c r="A128" i="1"/>
  <c r="B493" i="2" l="1"/>
  <c r="A170" i="1"/>
  <c r="B170" i="1"/>
</calcChain>
</file>

<file path=xl/sharedStrings.xml><?xml version="1.0" encoding="utf-8"?>
<sst xmlns="http://schemas.openxmlformats.org/spreadsheetml/2006/main" count="3307" uniqueCount="2002">
  <si>
    <t>Novadam paredzēto masku skats</t>
  </si>
  <si>
    <t>Iestādes nosaukums</t>
  </si>
  <si>
    <t>Izglītojamie
1.-5. klase</t>
  </si>
  <si>
    <t>Izglītojamie
6.-12. klase</t>
  </si>
  <si>
    <t>Izglītojamie prof.izgl.</t>
  </si>
  <si>
    <t>Adrese</t>
  </si>
  <si>
    <t>"Brīvdabas vidusskola"</t>
  </si>
  <si>
    <t>ZEĻĻU IELA 23, ZEMGALES PRIEKŠPILSĒTA, RĪGA, LV-1002</t>
  </si>
  <si>
    <t>ZEMGALES PRIEKŠPILSĒTA</t>
  </si>
  <si>
    <t>26053500</t>
  </si>
  <si>
    <t>celazvaigzne@gmail.com</t>
  </si>
  <si>
    <t>Andreja Pumpura Rīgas 11. pamatskola</t>
  </si>
  <si>
    <t>MASKAVAS IELA 197, LATGALES PRIEKŠPILSĒTA, RĪGA, LV-1019</t>
  </si>
  <si>
    <t>LATGALES PRIEKŠPILSĒTA</t>
  </si>
  <si>
    <t>67141237, 67141338</t>
  </si>
  <si>
    <t>ap11ps@riga.lv</t>
  </si>
  <si>
    <t>Āgenskalna sākumskola</t>
  </si>
  <si>
    <t>KANDAVAS IELA 4 k-1, KURZEMES RAJONS, RĪGA, LV-1083</t>
  </si>
  <si>
    <t>KURZEMES RAJONS</t>
  </si>
  <si>
    <t>67474177</t>
  </si>
  <si>
    <t>aksk@riga.lv</t>
  </si>
  <si>
    <t>Āgenskalna Valsts ģimnāzija</t>
  </si>
  <si>
    <t>LAVĪZES IELA 2a, ZEMGALES PRIEKŠPILSĒTA, RĪGA, LV-1002</t>
  </si>
  <si>
    <t>67611185, 67614133</t>
  </si>
  <si>
    <t>avg@riga.lv</t>
  </si>
  <si>
    <t xml:space="preserve">Eiropas Tālmācības vidusskola </t>
  </si>
  <si>
    <t>ZEĻĻU IELA 4, ZEMGALES PRIEKŠPILSĒTA, RĪGA, LV-1002</t>
  </si>
  <si>
    <t>67474044</t>
  </si>
  <si>
    <t>fbps@riga.lv</t>
  </si>
  <si>
    <t>Friča Brīvzemnieka pamatskola</t>
  </si>
  <si>
    <t>LĀČPLĒŠA IELA 141, LATGALES PRIEKŠPILSĒTA, RĪGA, LV-1003</t>
  </si>
  <si>
    <t>67204032</t>
  </si>
  <si>
    <t>habad.skola@online.lv</t>
  </si>
  <si>
    <t>Habad Ebreju privātā vidusskola</t>
  </si>
  <si>
    <t>KURBADA IELA 2, LATGALES PRIEKŠPILSĒTA, RĪGA, LV-1009</t>
  </si>
  <si>
    <t>67287230, 29412368</t>
  </si>
  <si>
    <t>inara.k@ml.lv</t>
  </si>
  <si>
    <t>Iļģuciema vidusskola</t>
  </si>
  <si>
    <t>DZIRCIEMA IELA 109, KURZEMES RAJONS, RĪGA, LV-1055</t>
  </si>
  <si>
    <t>67469690, 67469190</t>
  </si>
  <si>
    <t>icvs@riga.lv</t>
  </si>
  <si>
    <t>Informācijas sistēmu menedžmenta augstskolas vidusskola "PREMJERS"</t>
  </si>
  <si>
    <t>LOMONOSOVA IELA 1 k-6, LATGALES PRIEKŠPILSĒTA, RĪGA, LV-1019</t>
  </si>
  <si>
    <t>67218501, 67218503</t>
  </si>
  <si>
    <t>skola@isma.lv</t>
  </si>
  <si>
    <t>J.G.Herdera Rīgas Grīziņkalna vidusskola</t>
  </si>
  <si>
    <t>LAUKU IELA 9, LATGALES PRIEKŠPILSĒTA, RĪGA, LV-1009</t>
  </si>
  <si>
    <t>67848952, 67848951</t>
  </si>
  <si>
    <t>rherdvs@riga.lv</t>
  </si>
  <si>
    <t>Jankas Kupalas Rīgas Baltkrievu pamatskola</t>
  </si>
  <si>
    <t>ILŪKSTES IELA 10, LATGALES PRIEKŠPILSĒTA, RĪGA, LV-1082</t>
  </si>
  <si>
    <t>67247545</t>
  </si>
  <si>
    <t>jkbkps@riga.lv</t>
  </si>
  <si>
    <t>Jāzepa Mediņa Rīgas Mūzikas vidusskola</t>
  </si>
  <si>
    <t>STABU IELA 10 k-4, VIDZEMES PRIEKŠPILSĒTA, RĪGA, LV-1010</t>
  </si>
  <si>
    <t>VIDZEMES PRIEKŠPILSĒTA</t>
  </si>
  <si>
    <t>28352203</t>
  </si>
  <si>
    <t>jmrmv@jmrmv.lv</t>
  </si>
  <si>
    <t>Kristīgā sākumskola "Ceļš"</t>
  </si>
  <si>
    <t>ALFRĒDA KALNIŅA IELA 1 - 8, CENTRA RAJONS, RĪGA, LV-1050</t>
  </si>
  <si>
    <t>CENTRA RAJONS</t>
  </si>
  <si>
    <t>26535522</t>
  </si>
  <si>
    <t>info@ksc.lv</t>
  </si>
  <si>
    <t>Latvijas Jūras akadēmijas Jūrskola</t>
  </si>
  <si>
    <t>FLOTES IELA 12 k-1, KURZEMES RAJONS, RĪGA, LV-1016</t>
  </si>
  <si>
    <t>67432157</t>
  </si>
  <si>
    <t>jurskola@latja.lv</t>
  </si>
  <si>
    <t>Latvijas Universitātes aģentūra "Latvijas Universitātes Rīgas 1. medicīnas koledža"</t>
  </si>
  <si>
    <t>TOMSONA IELA 37, VIDZEMES PRIEKŠPILSĒTA, RĪGA, LV-1013</t>
  </si>
  <si>
    <t>67371147</t>
  </si>
  <si>
    <t>medskola@medskola.lv</t>
  </si>
  <si>
    <t>Mežciema pamatskola</t>
  </si>
  <si>
    <t>HIPOKRĀTA IELA 31, VIDZEMES PRIEKŠPILSĒTA, RĪGA, LV-1079</t>
  </si>
  <si>
    <t>67474288</t>
  </si>
  <si>
    <t>mcps@riga.lv</t>
  </si>
  <si>
    <t>O.Kalpaka Rīgas Tautas daiļamatu pamatskola</t>
  </si>
  <si>
    <t>SKRINDU IELA 1, LATGALES PRIEKŠPILSĒTA, RĪGA, LV-1003</t>
  </si>
  <si>
    <t>67037962, 67037964, 67037965</t>
  </si>
  <si>
    <t>tdaps@riga.lv</t>
  </si>
  <si>
    <t>Pamatskola "Rīdze"</t>
  </si>
  <si>
    <t>KRIŠJĀŅA VALDEMĀRA IELA 2, CENTRA RAJONS, RĪGA, LV-1010</t>
  </si>
  <si>
    <t>67848044</t>
  </si>
  <si>
    <t>ridzeps@riga.lv</t>
  </si>
  <si>
    <t>Pamatskola BŪSIM</t>
  </si>
  <si>
    <t>AIZPRIEŽU IELA 34, VIDZEMES PRIEKŠPILSĒTA, RĪGA, LV-1006</t>
  </si>
  <si>
    <t>20205444</t>
  </si>
  <si>
    <t>rigassakumskola@gmail.com</t>
  </si>
  <si>
    <t>Pārdaugavas Montesori sākumskola</t>
  </si>
  <si>
    <t>OLGAS IELA 1, ZEMGALES PRIEKŠPILSĒTA, RĪGA, LV-1048</t>
  </si>
  <si>
    <t>29286442</t>
  </si>
  <si>
    <t>skola@montesoripardaugava.lv</t>
  </si>
  <si>
    <t>Pārdaugavas Valdorfa pamatskola</t>
  </si>
  <si>
    <t>ĢIMNASTIKAS IELA 26A - 8, ZEMGALES PRIEKŠPILSĒTA, RĪGA, LV-1004</t>
  </si>
  <si>
    <t>26597277</t>
  </si>
  <si>
    <t>info@pardaugavas-valdorfskola.lv</t>
  </si>
  <si>
    <t>Privātā Montesori sākumskola "Pētnieki"</t>
  </si>
  <si>
    <t>DZIRNUPES IELA 3, VIDZEMES PRIEKŠPILSĒTA, RĪGA, LV-1024</t>
  </si>
  <si>
    <t>29491639</t>
  </si>
  <si>
    <t>info@petniekudarbnica.lv</t>
  </si>
  <si>
    <t>Privātā pamatskola "Maksima"</t>
  </si>
  <si>
    <t>PĀRMIJU IELA 14A, LATGALES PRIEKŠPILSĒTA, RĪGA, LV-1057</t>
  </si>
  <si>
    <t>67187029</t>
  </si>
  <si>
    <t>Privātā pamatskola "RIMS"</t>
  </si>
  <si>
    <t>SLĀVU IELA 2, LATGALES PRIEKŠPILSĒTA, RĪGA, LV-1019</t>
  </si>
  <si>
    <t>28809192, 22482642</t>
  </si>
  <si>
    <t>info@rims.edu.lv</t>
  </si>
  <si>
    <t>Privātā pamatskola DOMDARIS</t>
  </si>
  <si>
    <t>BRĪVĪBAS IELA 104, CENTRA RAJONS, RĪGA, LV-1001</t>
  </si>
  <si>
    <t>26545141</t>
  </si>
  <si>
    <t>info@domdaris.lv</t>
  </si>
  <si>
    <t>Privātā Rīgas Tehnolingvistiskā ģimnāzija</t>
  </si>
  <si>
    <t>ĢERTRŪDES IELA 27, CENTRA RAJONS, RĪGA, LV-1011</t>
  </si>
  <si>
    <t>67312504</t>
  </si>
  <si>
    <t>direktors@rtlg.lv</t>
  </si>
  <si>
    <t>Privātā sākumskola "Namiņš"</t>
  </si>
  <si>
    <t>ĀRAIŠU IELA 32, VIDZEMES PRIEKŠPILSĒTA, RĪGA, LV-1039</t>
  </si>
  <si>
    <t>67530206, 26443766</t>
  </si>
  <si>
    <t>namins2000@inbox.lv</t>
  </si>
  <si>
    <t>Privātā vidusskola "Citruss"</t>
  </si>
  <si>
    <t>VECĀ BIĶERNIEKU IELA 41 - 5, VIDZEMES PRIEKŠPILSĒTA, RĪGA, LV-1079</t>
  </si>
  <si>
    <t>29799290</t>
  </si>
  <si>
    <t>skola@citruss.lv</t>
  </si>
  <si>
    <t>Privātā vidusskola "INNOVA"</t>
  </si>
  <si>
    <t>KRIŠJĀŅA BARONA IELA 130 K-4, CENTRA RAJONS, RĪGA, LV-1012</t>
  </si>
  <si>
    <t>20379720</t>
  </si>
  <si>
    <t>news@experiment.lv</t>
  </si>
  <si>
    <t>Privātā vidusskola "Klasika"</t>
  </si>
  <si>
    <t>KRIMULDAS IELA 2, VIDZEMES PRIEKŠPILSĒTA, RĪGA, LV-1039</t>
  </si>
  <si>
    <t>28643874</t>
  </si>
  <si>
    <t>klasika@klasika.edu.lv</t>
  </si>
  <si>
    <t>Privātā vidusskola "Laisma"</t>
  </si>
  <si>
    <t>KAREIVJU IELA 5, VIDZEMES PRIEKŠPILSĒTA, RĪGA, LV-1013</t>
  </si>
  <si>
    <t>67364436</t>
  </si>
  <si>
    <t>laisma@apollo.lv</t>
  </si>
  <si>
    <t>Privātā vidusskola "MAXVEL"</t>
  </si>
  <si>
    <t>NĪCGALES IELA 4 - 38, VIDZEMES PRIEKŠPILSĒTA, RĪGA, LV-1035</t>
  </si>
  <si>
    <t>29540510</t>
  </si>
  <si>
    <t>maxvel@mail.eunet.lv</t>
  </si>
  <si>
    <t>Privātā vidusskola "Norma"</t>
  </si>
  <si>
    <t>AUGUSTA DEGLAVA IELA 120, LATGALES PRIEKŠPILSĒTA, RĪGA, LV-1082</t>
  </si>
  <si>
    <t>22115319</t>
  </si>
  <si>
    <t>skolanorma@inbox.lv</t>
  </si>
  <si>
    <t>Privātā vidusskola "Patnis"</t>
  </si>
  <si>
    <t>GREGORA IELA 13a, KURZEMES RAJONS, RĪGA, LV-1046</t>
  </si>
  <si>
    <t>67622161, 67615743, 26546854</t>
  </si>
  <si>
    <t>patnis@patnis.lv</t>
  </si>
  <si>
    <t>Privātā vidusskola "Templum"</t>
  </si>
  <si>
    <t>MEŽA IELA 4, KURZEMES RAJONS, RĪGA, LV-1048</t>
  </si>
  <si>
    <t>67619150, 25969930</t>
  </si>
  <si>
    <t>templum@inbox.lv</t>
  </si>
  <si>
    <t>Privātā vispārējā izglītības iestāde "Mīlestības Māja"</t>
  </si>
  <si>
    <t>GUSTAVA ZEMGALA GATVE 48, VIDZEMES PRIEKŠPILSĒTA, RĪGA, LV-1039</t>
  </si>
  <si>
    <t>29583959</t>
  </si>
  <si>
    <t>milestibasmaja@gmail.com</t>
  </si>
  <si>
    <t>Privātskola "Latreia"</t>
  </si>
  <si>
    <t>KULDĪGAS IELA 45, KURZEMES RAJONS, RĪGA, LV-1083</t>
  </si>
  <si>
    <t>67624995</t>
  </si>
  <si>
    <t>latreia@btv.lv</t>
  </si>
  <si>
    <t>Profesionālā vidusskola "Victoria"</t>
  </si>
  <si>
    <t>MEŽA IELA 3, KURZEMES RAJONS, RĪGA, LV-1048</t>
  </si>
  <si>
    <t>67807009, 29530400</t>
  </si>
  <si>
    <t>victoria@riseba.lv</t>
  </si>
  <si>
    <t>Profesionālās izglītības kompetences centrs "Nacionālā Mākslu vidusskola"</t>
  </si>
  <si>
    <t>KALNCIEMA IELA 12, KURZEMES RAJONS, RĪGA, LV-1048</t>
  </si>
  <si>
    <t>67601783</t>
  </si>
  <si>
    <t>info@nmv.lv</t>
  </si>
  <si>
    <t>Profesionālās izglītības kompetences centrs "Nacionālā Mākslu vidusskola" (Baleta)</t>
  </si>
  <si>
    <t>Profesionālās izglītības kompetences centrs "Nacionālā Mākslu vidusskola" (Dārziņa)</t>
  </si>
  <si>
    <t>KALNCIEMA IELA 10 K-2, KURZEMES RAJONS, RĪGA, LV-1048</t>
  </si>
  <si>
    <t>Profesionālās izglītības kompetences centrs "Nacionālā Mākslu vidusskola" (Kora)</t>
  </si>
  <si>
    <t>MEŽA IELA 15, KURZEMES RAJONS, RĪGA, LV-1048</t>
  </si>
  <si>
    <t>Profesionālās izglītības kompetences centrs "Nacionālā Mākslu vidusskola" Rozentāla)</t>
  </si>
  <si>
    <t>HĀMAŅA IELA 2A, KURZEMES RAJONS, RĪGA, LV-1007</t>
  </si>
  <si>
    <t>Profesionālās izglītības kompetences centrs "Rīgas Dizaina un mākslas vidusskola"</t>
  </si>
  <si>
    <t>KRIŠJĀŅA VALDEMĀRA IELA 139, VIDZEMES PRIEKŠPILSĒTA, RĪGA, LV-1013</t>
  </si>
  <si>
    <t>67360823</t>
  </si>
  <si>
    <t>rdmv@rdmv.lv</t>
  </si>
  <si>
    <t>Profesionālās izglītības kompetences centrs "Rīgas Tehniskā koledža"</t>
  </si>
  <si>
    <t>BRASLAS IELA 16, VIDZEMES PRIEKŠPILSĒTA, RĪGA, LV-1084</t>
  </si>
  <si>
    <t>67081400</t>
  </si>
  <si>
    <t>brasla@kcrtk.lv</t>
  </si>
  <si>
    <t>Profesionālās izglītības kompetences centrs "Rīgas Valsts tehnikums"</t>
  </si>
  <si>
    <t>KRIŠJĀŅA VALDEMĀRA IELA 1C, ZIEMEĻU RAJONS, RĪGA, LV-1010</t>
  </si>
  <si>
    <t>ZIEMEĻU RAJONS</t>
  </si>
  <si>
    <t>67324146</t>
  </si>
  <si>
    <t>kanceleja@rvt.lv</t>
  </si>
  <si>
    <t>Puškina licejs</t>
  </si>
  <si>
    <t>SARKANDAUGAVAS IELA 22, ZIEMEĻU RAJONS, RĪGA, LV-1005</t>
  </si>
  <si>
    <t>67393861, 67393813</t>
  </si>
  <si>
    <t>pl@riga.lv</t>
  </si>
  <si>
    <t>Rīgas 1. Kristīgā pamatskola</t>
  </si>
  <si>
    <t>AUGUSTA DEGLAVA IELA 3, LATGALES PRIEKŠPILSĒTA, RĪGA, LV-1009</t>
  </si>
  <si>
    <t xml:space="preserve"> 67273824 ,67273142</t>
  </si>
  <si>
    <t>r1krps@riga.lv</t>
  </si>
  <si>
    <t>Rīgas 1. pamatskola-attīstības centrs</t>
  </si>
  <si>
    <t>ĢERTRŪDES IELA 18, CENTRA RAJONS, RĪGA, LV-1011</t>
  </si>
  <si>
    <t>67294164, 67294064</t>
  </si>
  <si>
    <t>r1ps@riga.lv</t>
  </si>
  <si>
    <t>Rīgas 1. Tālmācības vidusskola</t>
  </si>
  <si>
    <t>IKLĀVI, IECAVAS PAGASTS, BAUSKAS NOVADS, LV-3913</t>
  </si>
  <si>
    <t>26468184</t>
  </si>
  <si>
    <t>info@r1tv.lv</t>
  </si>
  <si>
    <t>Rīgas 1. vidusskola</t>
  </si>
  <si>
    <t>AUDĒJU IELA 8 - 3, CENTRA RAJONS, RĪGA, LV-1050</t>
  </si>
  <si>
    <t>28310100</t>
  </si>
  <si>
    <t>skola@vidusskola.com</t>
  </si>
  <si>
    <t>Rīgas 10. vidusskola</t>
  </si>
  <si>
    <t>LENČU IELA 1, ZIEMEĻU RAJONS, RĪGA, LV-1010</t>
  </si>
  <si>
    <t>67333330, 67333423</t>
  </si>
  <si>
    <t>r10vs@riga.lv</t>
  </si>
  <si>
    <t>Rīgas 13. vidusskola</t>
  </si>
  <si>
    <t>PULKVEŽA BRIEŽA IELA 25, ZIEMEĻU RAJONS, RĪGA, LV-1010</t>
  </si>
  <si>
    <t>67331909, 67332055, 67331835</t>
  </si>
  <si>
    <t>r13vs@riga.lv</t>
  </si>
  <si>
    <t>Rīgas 15. vidusskola</t>
  </si>
  <si>
    <t>VISVALŽA IELA 9, LATGALES PRIEKŠPILSĒTA, RĪGA, LV-1050</t>
  </si>
  <si>
    <t>67288754, 67288623</t>
  </si>
  <si>
    <t>r15vs@riga.lv</t>
  </si>
  <si>
    <t>Rīgas 2. pamatskola</t>
  </si>
  <si>
    <t>LUDZAS IELA 43, LATGALES PRIEKŠPILSĒTA, RĪGA, LV-1003</t>
  </si>
  <si>
    <t>67144186, 67144188</t>
  </si>
  <si>
    <t>r2ps@riga.lv</t>
  </si>
  <si>
    <t>Rīgas 21. vidusskola</t>
  </si>
  <si>
    <t>TOMSONA IELA 35, VIDZEMES PRIEKŠPILSĒTA, RĪGA, LV-1013</t>
  </si>
  <si>
    <t>67371041, 67371143</t>
  </si>
  <si>
    <t>r21vs@riga.lv</t>
  </si>
  <si>
    <t>Rīgas 22. vidusskola</t>
  </si>
  <si>
    <t>BRUŅINIEKU IELA 10, CENTRA RAJONS, RĪGA, LV-1001</t>
  </si>
  <si>
    <t>67272126</t>
  </si>
  <si>
    <t>r22vs@riga.lv</t>
  </si>
  <si>
    <t>Rīgas 25. vidusskola</t>
  </si>
  <si>
    <t>RUŠONU IELA 6, LATGALES PRIEKŠPILSĒTA, RĪGA, LV-1057</t>
  </si>
  <si>
    <t>67474389, 67474399</t>
  </si>
  <si>
    <t>r25vs@riga.lv</t>
  </si>
  <si>
    <t>Rīgas Sarkandaugavas pamatskola</t>
  </si>
  <si>
    <t>SLIEŽU IELA 23, ZIEMEĻU RAJONS, RĪGA, LV-1005</t>
  </si>
  <si>
    <t>67395842</t>
  </si>
  <si>
    <t>Rīgas 3. arodskola</t>
  </si>
  <si>
    <t>DZIRNAVU IELA 117, LATGALES PRIEKŠPILSĒTA, RĪGA, LV-1011</t>
  </si>
  <si>
    <t>67288561</t>
  </si>
  <si>
    <t>skola@3arodskola.lv</t>
  </si>
  <si>
    <t>Rīgas 3. pamatskola</t>
  </si>
  <si>
    <t>TELTS IELA 2A, ZEMGALES PRIEKŠPILSĒTA, RĪGA, LV-1004</t>
  </si>
  <si>
    <t>67612643</t>
  </si>
  <si>
    <t>r3ps@riga.lv</t>
  </si>
  <si>
    <t>Rīgas 31. vidusskola</t>
  </si>
  <si>
    <t>SKUJU IELA 11, ZIEMEĻU RAJONS, RĪGA, LV-1015</t>
  </si>
  <si>
    <t>67343230</t>
  </si>
  <si>
    <t>r31vs@riga.lv</t>
  </si>
  <si>
    <t>Rīgas 33. vidusskola</t>
  </si>
  <si>
    <t>STŪRMAŅU IELA 23, KURZEMES RAJONS, RĪGA, LV-1016</t>
  </si>
  <si>
    <t>67433415, 67433426, 29992150</t>
  </si>
  <si>
    <t>r33vs@riga.lv</t>
  </si>
  <si>
    <t>Rīgas 34. vidusskola</t>
  </si>
  <si>
    <t>KANDAVAS IELA 4, KURZEMES RAJONS, RĪGA, LV-1083</t>
  </si>
  <si>
    <t>67458895, 67459090, 67459319</t>
  </si>
  <si>
    <t>r34vs@riga.lv</t>
  </si>
  <si>
    <t>Rīgas 4. pamatskola</t>
  </si>
  <si>
    <t>TIRZAS IELA 2, VIDZEMES PRIEKŠPILSĒTA, RĪGA, LV-1024</t>
  </si>
  <si>
    <t>67524019, 67514132</t>
  </si>
  <si>
    <t>r4ps@riga.lv</t>
  </si>
  <si>
    <t>Rīgas 40. vidusskola</t>
  </si>
  <si>
    <t>TĒRBATAS IELA 15/17, CENTRA RAJONS, RĪGA, LV-1011</t>
  </si>
  <si>
    <t>67114908, 67114909</t>
  </si>
  <si>
    <t>r40vs@riga.lv</t>
  </si>
  <si>
    <t>Rīgas 41. vidusskola</t>
  </si>
  <si>
    <t>SLOKAS IELA 49a, KURZEMES RAJONS, RĪGA, LV-1007</t>
  </si>
  <si>
    <t>67459622, 67459522</t>
  </si>
  <si>
    <t>r41vs@riga.lv</t>
  </si>
  <si>
    <t>Rīgas 45. vidusskola</t>
  </si>
  <si>
    <t>ROPAŽU IELA 34, VIDZEMES PRIEKŠPILSĒTA, RĪGA, LV-1039</t>
  </si>
  <si>
    <t>67551719</t>
  </si>
  <si>
    <t>r45vs@riga.lv</t>
  </si>
  <si>
    <t>Rīgas 46. pamatskola</t>
  </si>
  <si>
    <t>SKUJU IELA 28, ZIEMEĻU RAJONS, RĪGA, LV-1015</t>
  </si>
  <si>
    <t>67340360, 67343005</t>
  </si>
  <si>
    <t>r46vs@riga.lv</t>
  </si>
  <si>
    <t>Rīgas 47. vidusskola</t>
  </si>
  <si>
    <t>SKAISTKALNES IELA 7, ZEMGALES PRIEKŠPILSĒTA, RĪGA, LV-1004</t>
  </si>
  <si>
    <t>67629267</t>
  </si>
  <si>
    <t>r47vs@riga.lv</t>
  </si>
  <si>
    <t>Rīgas 49. vidusskola</t>
  </si>
  <si>
    <t>KRIŠJĀŅA VALDEMĀRA IELA 65, VIDZEMES PRIEKŠPILSĒTA, RĪGA, LV-1010</t>
  </si>
  <si>
    <t>67474080</t>
  </si>
  <si>
    <t>r49vs@riga.lv</t>
  </si>
  <si>
    <t>Rīgas 5. pamatskola-attīstības centrs</t>
  </si>
  <si>
    <t>BRĪVĪBAS GATVE 384a, VIDZEMES PRIEKŠPILSĒTA, RĪGA, LV-1006</t>
  </si>
  <si>
    <t>67181709, 67181708</t>
  </si>
  <si>
    <t>r5sips@riga.lv</t>
  </si>
  <si>
    <t>Rīgas 51. vidusskola</t>
  </si>
  <si>
    <t>MASKAVAS IELA 262, LATGALES PRIEKŠPILSĒTA, RĪGA, LV-1063</t>
  </si>
  <si>
    <t>67187896, 67187010</t>
  </si>
  <si>
    <t>r51vs@riga.lv</t>
  </si>
  <si>
    <t>Rīgas 6. vidusskola</t>
  </si>
  <si>
    <t>ALEKSANDRA ČAKA IELA 102, LATGALES PRIEKŠPILSĒTA, RĪGA, LV-1011</t>
  </si>
  <si>
    <t>67314042, 67474476</t>
  </si>
  <si>
    <t>r6vs@riga.lv</t>
  </si>
  <si>
    <t>Rīgas 63. pamatskola</t>
  </si>
  <si>
    <t>BALTEZERA IELA 6, VIDZEMES PRIEKŠPILSĒTA, RĪGA, LV-1024</t>
  </si>
  <si>
    <t>67525764, 67525778</t>
  </si>
  <si>
    <t>Rīgas 64. vidusskola</t>
  </si>
  <si>
    <t>ŪNIJAS IELA 93, VIDZEMES PRIEKŠPILSĒTA, RĪGA, LV-1084</t>
  </si>
  <si>
    <t>67598929, 67599590</t>
  </si>
  <si>
    <t>r64vs@riga.lv</t>
  </si>
  <si>
    <t>Rīgas 65. pamatskola</t>
  </si>
  <si>
    <t>PRŪŠU IELA 32, LATGALES PRIEKŠPILSĒTA, RĪGA, LV-1057</t>
  </si>
  <si>
    <t>67189120, 67189119</t>
  </si>
  <si>
    <t>r65ps@riga.lv</t>
  </si>
  <si>
    <t>Rīgas 66. vidusskola</t>
  </si>
  <si>
    <t>KATRĪNAS IELA 4, ZIEMEĻU RAJONS, RĪGA, LV-1045</t>
  </si>
  <si>
    <t>67334007, 67323574</t>
  </si>
  <si>
    <t>r66svs@riga.lv</t>
  </si>
  <si>
    <t>Rīgas 69. pamatskola</t>
  </si>
  <si>
    <t>IMANTAS IELA 11A, KURZEMES RAJONS, RĪGA, LV-1067</t>
  </si>
  <si>
    <t>67474165, 67474167</t>
  </si>
  <si>
    <t>r69ps@riga.lv</t>
  </si>
  <si>
    <t>Rīgas 7. pamatskola</t>
  </si>
  <si>
    <t>JAUNCIEMA 4. ŠĶĒRSLĪNIJA 4, ZIEMEĻU RAJONS, RĪGA, LV-1023</t>
  </si>
  <si>
    <t>67340135, 67348841, 67340179</t>
  </si>
  <si>
    <t>r7ps@riga.lv</t>
  </si>
  <si>
    <t>Rīgas 71. vidusskola</t>
  </si>
  <si>
    <t>IĻĢUCIEMA IELA 6, KURZEMES RAJONS, RĪGA, LV-1055</t>
  </si>
  <si>
    <t>67467655, 67468198</t>
  </si>
  <si>
    <t>r71vs@riga.lv</t>
  </si>
  <si>
    <t>Rīgas 72. vidusskola</t>
  </si>
  <si>
    <t>IKŠĶILES IELA 6, LATGALES PRIEKŠPILSĒTA, RĪGA, LV-1057</t>
  </si>
  <si>
    <t>67268984, 67267110</t>
  </si>
  <si>
    <t>r72vs@riga.lv</t>
  </si>
  <si>
    <t>Rīgas 74. pamatskola</t>
  </si>
  <si>
    <t>INDUĻA IELA 4, VIDZEMES PRIEKŠPILSĒTA, RĪGA, LV-1084</t>
  </si>
  <si>
    <t>67802533, 67599121</t>
  </si>
  <si>
    <t>r74vs@riga.lv</t>
  </si>
  <si>
    <t>Rīgas 75. vidusskola</t>
  </si>
  <si>
    <t>OGRES IELA 9, LATGALES PRIEKŠPILSĒTA, RĪGA, LV-1019</t>
  </si>
  <si>
    <t>67145781, 67145843</t>
  </si>
  <si>
    <t>r75vs@riga.lv</t>
  </si>
  <si>
    <t>Rīgas 80. vidusskola</t>
  </si>
  <si>
    <t>ANDROMEDAS GATVE 11, VIDZEMES PRIEKŠPILSĒTA, RĪGA, LV-1084</t>
  </si>
  <si>
    <t>67572997, 67572408</t>
  </si>
  <si>
    <t>r80vs@riga.lv</t>
  </si>
  <si>
    <t>Rīgas 84. vidusskola</t>
  </si>
  <si>
    <t>LIELVĀRDES IELA 141, VIDZEMES PRIEKŠPILSĒTA, RĪGA, LV-1082</t>
  </si>
  <si>
    <t>67572681</t>
  </si>
  <si>
    <t>r84vs@riga.lv</t>
  </si>
  <si>
    <t>Rīgas 85. pamatskola</t>
  </si>
  <si>
    <t>PURVCIEMA IELA 23A, VIDZEMES PRIEKŠPILSĒTA, RĪGA, LV-1035</t>
  </si>
  <si>
    <t>67546199</t>
  </si>
  <si>
    <t>Rīgas 86. vidusskola</t>
  </si>
  <si>
    <t>67247436, 67136008</t>
  </si>
  <si>
    <t>r86vs@riga.lv</t>
  </si>
  <si>
    <t>Rīgas 88. vidusskola</t>
  </si>
  <si>
    <t>ILŪKSTES IELA 30, LATGALES PRIEKŠPILSĒTA, RĪGA, LV-1082</t>
  </si>
  <si>
    <t>67810722, 67810729</t>
  </si>
  <si>
    <t>r88vs@riga.lv</t>
  </si>
  <si>
    <t>Rīgas 89. vidusskola</t>
  </si>
  <si>
    <t>HIPOKRĀTA IELA 27, VIDZEMES PRIEKŠPILSĒTA, RĪGA, LV-1079</t>
  </si>
  <si>
    <t>67536800, 67536336</t>
  </si>
  <si>
    <t>r89vs@riga.lv</t>
  </si>
  <si>
    <t>Rīgas 9. vidusskola</t>
  </si>
  <si>
    <t>STĀMERIENAS IELA 8, VIDZEMES PRIEKŠPILSĒTA, RĪGA, LV-1006</t>
  </si>
  <si>
    <t>67474334</t>
  </si>
  <si>
    <t>r9vsk@riga.lv</t>
  </si>
  <si>
    <t>Rīgas 92. vidusskola</t>
  </si>
  <si>
    <t>ULBROKAS IELA 3, LATGALES PRIEKŠPILSĒTA, RĪGA, LV-1021</t>
  </si>
  <si>
    <t>67247854, 67246009</t>
  </si>
  <si>
    <t>r92vs@riga.lv</t>
  </si>
  <si>
    <t>Rīgas 93. vidusskola</t>
  </si>
  <si>
    <t>SESKU IELA 72, LATGALES PRIEKŠPILSĒTA, RĪGA, LV-1082</t>
  </si>
  <si>
    <t>67575557, 67599990</t>
  </si>
  <si>
    <t>r93vs@riga.lv</t>
  </si>
  <si>
    <t>Rīgas 95. vidusskola</t>
  </si>
  <si>
    <t>BRUKNAS IELA 5, ZEMGALES PRIEKŠPILSĒTA, RĪGA, LV-1058</t>
  </si>
  <si>
    <t>67474186, 67474185</t>
  </si>
  <si>
    <t>r95vs@riga.lv</t>
  </si>
  <si>
    <t>Rīgas 96. vidusskola</t>
  </si>
  <si>
    <t>AURU IELA 6A, KURZEMES RAJONS, RĪGA, LV-1069</t>
  </si>
  <si>
    <t>67474315</t>
  </si>
  <si>
    <t>r96vs@riga.lv</t>
  </si>
  <si>
    <t>Rīgas Angļu ģimnāzija</t>
  </si>
  <si>
    <t>ZVĀRDES IELA 1, ZEMGALES PRIEKŠPILSĒTA, RĪGA, LV-1004</t>
  </si>
  <si>
    <t>67612425</t>
  </si>
  <si>
    <t>rag@riga.lv</t>
  </si>
  <si>
    <t>Rīgas Anniņmuižas vidusskola</t>
  </si>
  <si>
    <t>KLEISTU IELA 14, KURZEMES RAJONS, RĪGA, LV-1067</t>
  </si>
  <si>
    <t>67416561, 67416663</t>
  </si>
  <si>
    <t>ramvs@riga.lv</t>
  </si>
  <si>
    <t>Rīgas Arkādijas vidusskola</t>
  </si>
  <si>
    <t>MELNSILA IELA 6, ZEMGALES PRIEKŠPILSĒTA, RĪGA, LV-1046</t>
  </si>
  <si>
    <t>67611126</t>
  </si>
  <si>
    <t>rarvs@riga.lv</t>
  </si>
  <si>
    <t>Rīgas Austrumu pamatskola</t>
  </si>
  <si>
    <t>VIĻĀNU IELA 13, LATGALES PRIEKŠPILSĒTA, RĪGA, LV-1003</t>
  </si>
  <si>
    <t>67181524</t>
  </si>
  <si>
    <t>rapsk@riga.lv</t>
  </si>
  <si>
    <t>Rīgas Baltmuižas pamatskola</t>
  </si>
  <si>
    <t>BALTĀ IELA 22A, KURZEMES RAJONS, RĪGA, LV-1055</t>
  </si>
  <si>
    <t>67460338, 67462267</t>
  </si>
  <si>
    <t>rbps@riga.lv</t>
  </si>
  <si>
    <t>Rīgas Bolderājas Jaunā pamatskola</t>
  </si>
  <si>
    <t>MIGLAS IELA 9, KURZEMES RAJONS, RĪGA, LV-1016</t>
  </si>
  <si>
    <t>67430558</t>
  </si>
  <si>
    <t>rbjps@riga.lv</t>
  </si>
  <si>
    <t>Rīgas Celtniecības koledža</t>
  </si>
  <si>
    <t>Rīgas Centra daiļamatniecības pamatskola</t>
  </si>
  <si>
    <t>ASPAZIJAS BULVĀRIS 34, CENTRA RAJONS, RĪGA, LV-1050</t>
  </si>
  <si>
    <t>67227548, 67226324</t>
  </si>
  <si>
    <t>cdps@riga.lv</t>
  </si>
  <si>
    <t>Rīgas Centra humanitārā vidusskola</t>
  </si>
  <si>
    <t>KRIŠJĀŅA BARONA IELA 97a, CENTRA RAJONS, RĪGA, LV-1012</t>
  </si>
  <si>
    <t>67474239</t>
  </si>
  <si>
    <t>chvs@riga.lv</t>
  </si>
  <si>
    <t>Rīgas Centra pamatskola</t>
  </si>
  <si>
    <t>ARTILĒRIJAS IELA 34, LATGALES PRIEKŠPILSĒTA, RĪGA, LV-1009</t>
  </si>
  <si>
    <t>29150128</t>
  </si>
  <si>
    <t>info@bernudarzs.eu</t>
  </si>
  <si>
    <t>Rīgas Čiekurkalna pamatskola</t>
  </si>
  <si>
    <t>ČIEKURKALNA 1. LĪNIJA 53, ZIEMEĻU RAJONS, RĪGA, LV-1026</t>
  </si>
  <si>
    <t>67474300</t>
  </si>
  <si>
    <t>rcps@riga.lv</t>
  </si>
  <si>
    <t>Rīgas Daugavas pamatskola</t>
  </si>
  <si>
    <t>AGLONAS IELA 57, LATGALES PRIEKŠPILSĒTA, RĪGA, LV-1057</t>
  </si>
  <si>
    <t>67474410</t>
  </si>
  <si>
    <t>rdps@riga.lv</t>
  </si>
  <si>
    <t>Rīgas Daugavgrīvas vidusskola</t>
  </si>
  <si>
    <t>PARĀDES IELA 5C, KURZEMES RAJONS, RĪGA, LV-1016</t>
  </si>
  <si>
    <t>67432168, 67430210, 67431152</t>
  </si>
  <si>
    <t>Rīgas Ēbelmuižas pamatskola</t>
  </si>
  <si>
    <t>GRAUDU IELA 21, ZEMGALES PRIEKŠPILSĒTA, RĪGA, LV-1058</t>
  </si>
  <si>
    <t>67181909</t>
  </si>
  <si>
    <t>repsk@riga.lv</t>
  </si>
  <si>
    <t>Rīgas Franču licejs</t>
  </si>
  <si>
    <t>KRIŠJĀŅA VALDEMĀRA IELA 48, VIDZEMES PRIEKŠPILSĒTA, RĪGA, LV-1013</t>
  </si>
  <si>
    <t>67474156, 67474158</t>
  </si>
  <si>
    <t>rfl@riga.lv</t>
  </si>
  <si>
    <t>Rīgas ģimnāzija "Maksima"</t>
  </si>
  <si>
    <t>Rīgas Hanzas vidusskola</t>
  </si>
  <si>
    <t>GROSTONAS IELA 5, VIDZEMES PRIEKŠPILSĒTA, RĪGA, LV-1013</t>
  </si>
  <si>
    <t>67474304</t>
  </si>
  <si>
    <t>hvs@riga.lv</t>
  </si>
  <si>
    <t>Rīgas Igauņu pamatskola</t>
  </si>
  <si>
    <t>ATGĀZENES IELA 26, ZEMGALES PRIEKŠPILSĒTA, RĪGA, LV-1004</t>
  </si>
  <si>
    <t>67601428</t>
  </si>
  <si>
    <t>rigauvs@riga.lv</t>
  </si>
  <si>
    <t>Rīgas Imantas vidusskola</t>
  </si>
  <si>
    <t>KURZEMES PROSPEKTS 158, KURZEMES RAJONS, RĪGA, LV-1029</t>
  </si>
  <si>
    <t>67474107</t>
  </si>
  <si>
    <t>rimvs@riga.lv</t>
  </si>
  <si>
    <t>Rīgas Itas Kozakēvičas Poļu vidusskola</t>
  </si>
  <si>
    <t>NĪCGALES IELA 15, VIDZEMES PRIEKŠPILSĒTA, RĪGA, LV-1035</t>
  </si>
  <si>
    <t>67546742, 67598375</t>
  </si>
  <si>
    <t>ikpvs@riga.lv</t>
  </si>
  <si>
    <t>Rīgas Juglas vidusskola</t>
  </si>
  <si>
    <t>KVĒLES IELA 64, VIDZEMES PRIEKŠPILSĒTA, RĪGA, LV-1064</t>
  </si>
  <si>
    <t>67533669, 67533664</t>
  </si>
  <si>
    <t>rjvs@riga.lv</t>
  </si>
  <si>
    <t>Rīgas Katoļu ģimnāzija</t>
  </si>
  <si>
    <t>OJĀRA VĀCIEŠA IELA 6, ZEMGALES PRIEKŠPILSĒTA, RĪGA, LV-1004</t>
  </si>
  <si>
    <t>67611206</t>
  </si>
  <si>
    <t>info@rkgimnazija.lv</t>
  </si>
  <si>
    <t>Rīgas Kristīgā pamatskola</t>
  </si>
  <si>
    <t>BRĪVĪBAS IELA 177 - 21, VIDZEMES PRIEKŠPILSĒTA, RĪGA, LV-1012</t>
  </si>
  <si>
    <t>+37126379201</t>
  </si>
  <si>
    <t>infopamatskola@gmail.com</t>
  </si>
  <si>
    <t>Rīgas Kultūru vidusskola</t>
  </si>
  <si>
    <t>GANĪBU DAMBIS 7, ZIEMEĻU RAJONS, RĪGA, LV-1045</t>
  </si>
  <si>
    <t>67381299</t>
  </si>
  <si>
    <t>rklvs@riga.lv</t>
  </si>
  <si>
    <t>Rīgas Ķengaraga vidusskola</t>
  </si>
  <si>
    <t>MASKAVAS IELA 273, LATGALES PRIEKŠPILSĒTA, RĪGA, LV-1063</t>
  </si>
  <si>
    <t>67187888, 67187004</t>
  </si>
  <si>
    <t>rkvs@riga.lv</t>
  </si>
  <si>
    <t>Rīgas Lietuviešu vidusskola</t>
  </si>
  <si>
    <t>BULTU IELA 5, LATGALES PRIEKŠPILSĒTA, RĪGA, LV-1057</t>
  </si>
  <si>
    <t>67258281, 67131506</t>
  </si>
  <si>
    <t>rlvs@riga.lv</t>
  </si>
  <si>
    <t>Rīgas Mākslas un mediju tehnikums</t>
  </si>
  <si>
    <t>JŪRMALAS GATVE 96, KURZEMES RAJONS, RĪGA, LV-1029</t>
  </si>
  <si>
    <t>67427220</t>
  </si>
  <si>
    <t>rmmt@rmmt.lv</t>
  </si>
  <si>
    <t>Rīgas Montessori sākumskola</t>
  </si>
  <si>
    <t>PULKVEŽA BRIEŽA IELA 4 - 2, ZIEMEĻU RAJONS, RĪGA, LV-1010</t>
  </si>
  <si>
    <t>26161755</t>
  </si>
  <si>
    <t>bernumaja@gmail.com</t>
  </si>
  <si>
    <t xml:space="preserve">Rīgas Natālijas Draudziņas vidusskola </t>
  </si>
  <si>
    <t>BRUŅINIEKU IELA 24A, CENTRA RAJONS, RĪGA, LV-1001</t>
  </si>
  <si>
    <t>67278063</t>
  </si>
  <si>
    <t>rndv@riga.lv</t>
  </si>
  <si>
    <t>Rīgas Ostvalda vidusskola</t>
  </si>
  <si>
    <t>DAMMES IELA 20, KURZEMES RAJONS, RĪGA, LV-1067</t>
  </si>
  <si>
    <t>67423748, 67422819</t>
  </si>
  <si>
    <t>rovs@riga.lv</t>
  </si>
  <si>
    <t>Rīgas Pārdaugavas pamatskola</t>
  </si>
  <si>
    <t>KARTUPEĻU IELA 2, ZEMGALES PRIEKŠPILSĒTA, RĪGA, LV-1058</t>
  </si>
  <si>
    <t>67623155</t>
  </si>
  <si>
    <t>pdps@riga.lv</t>
  </si>
  <si>
    <t>Rīgas Pļavnieku pamatskola</t>
  </si>
  <si>
    <t>JĀŅA GRESTES IELA 14, LATGALES PRIEKŠPILSĒTA, RĪGA, LV-1021</t>
  </si>
  <si>
    <t>67246868, 67246870</t>
  </si>
  <si>
    <t>plavniekups@riga.lv</t>
  </si>
  <si>
    <t>Rīgas Purvciema vidusskola</t>
  </si>
  <si>
    <t>DETLAVA BRANTKALNA IELA 5, VIDZEMES PRIEKŠPILSĒTA, RĪGA, LV-1082</t>
  </si>
  <si>
    <t>67578315, 67575453</t>
  </si>
  <si>
    <t>pcvs@riga.lv</t>
  </si>
  <si>
    <t>Rīgas Raiņa vidusskola</t>
  </si>
  <si>
    <t>KRIŠJĀŅA BARONA IELA 71, CENTRA RAJONS, RĪGA, LV-1001</t>
  </si>
  <si>
    <t>67311546</t>
  </si>
  <si>
    <t>rrainavsk@riga.lv</t>
  </si>
  <si>
    <t>Rīgas Reinholda Šmēlinga vidusskola</t>
  </si>
  <si>
    <t>GAIZIŅA IELA 1, LATGALES PRIEKŠPILSĒTA, RĪGA, LV-1050</t>
  </si>
  <si>
    <t>67220025</t>
  </si>
  <si>
    <t>rrsvs@riga.lv</t>
  </si>
  <si>
    <t>Rīgas Rīnūžu vidusskola</t>
  </si>
  <si>
    <t>AUGUSTA DOMBROVSKA IELA 88, ZIEMEĻU RAJONS, RĪGA, LV-1015</t>
  </si>
  <si>
    <t>67345707, 67344889</t>
  </si>
  <si>
    <t>rrinvs@riga.lv</t>
  </si>
  <si>
    <t>Rīgas sākumskola "Valodiņa"</t>
  </si>
  <si>
    <t>KRIŠJĀŅA BARONA IELA 25 - 36, CENTRA RAJONS, RĪGA, LV-1011</t>
  </si>
  <si>
    <t>67848880, 67848877</t>
  </si>
  <si>
    <t>rvalsk@riga.lv</t>
  </si>
  <si>
    <t>Rīgas Sergeja Žoltoka pamatskola</t>
  </si>
  <si>
    <t>VIETALVAS IELA 15, LATGALES PRIEKŠPILSĒTA, RĪGA, LV-1035</t>
  </si>
  <si>
    <t>67574145, 67570997</t>
  </si>
  <si>
    <t>rszps@riga.lv</t>
  </si>
  <si>
    <t>Rīgas Starptautiskā skola</t>
  </si>
  <si>
    <t>KALNCIEMA IELA 118, ZEMGALES PRIEKŠPILSĒTA, RĪGA, LV-1046</t>
  </si>
  <si>
    <t>67624622</t>
  </si>
  <si>
    <t>info@isriga.lv</t>
  </si>
  <si>
    <t>Rīgas Stila un modes tehnikums</t>
  </si>
  <si>
    <t>ŪDEĻU IELA 22, VIDZEMES PRIEKŠPILSĒTA, RĪGA, LV-1064</t>
  </si>
  <si>
    <t>67532721</t>
  </si>
  <si>
    <t>rsmt@rsmt.lv</t>
  </si>
  <si>
    <t>Rīgas Stradiņa universitātes Sarkanā Krusta medicīnas koledža</t>
  </si>
  <si>
    <t>JĀŅA ASARA IELA 5, LATGALES PRIEKŠPILSĒTA, RĪGA, LV-1009</t>
  </si>
  <si>
    <t>67276591, 67296929</t>
  </si>
  <si>
    <t>rsuskmk@rsu.lv</t>
  </si>
  <si>
    <t>Rīgas Strazdumuižas vidusskola-attīstības centrs</t>
  </si>
  <si>
    <t>BRAILA IELA 24, VIDZEMES PRIEKŠPILSĒTA, RĪGA, LV-1024</t>
  </si>
  <si>
    <t>67474521, 67474522, 67474525</t>
  </si>
  <si>
    <t>smvs@riga.lv</t>
  </si>
  <si>
    <t>Rīgas Tālmācības vidusskola</t>
  </si>
  <si>
    <t>EDVARTA VIRZAS IELA 55, IECAVA, BAUSKAS NOVADS, LV-3913</t>
  </si>
  <si>
    <t>+371 26447772</t>
  </si>
  <si>
    <t>info@talmacibasvsk.lv</t>
  </si>
  <si>
    <t>Rīgas Teikas vidusskola</t>
  </si>
  <si>
    <t>AIZKRAUKLES IELA 14, VIDZEMES PRIEKŠPILSĒTA, RĪGA, LV-1006</t>
  </si>
  <si>
    <t>67474065, 67474066</t>
  </si>
  <si>
    <t>rtvs@riga.lv</t>
  </si>
  <si>
    <t>Rīgas Tirdzniecības profesionālā vidusskola</t>
  </si>
  <si>
    <t>TOMSONA IELA 3/5, VIDZEMES PRIEKŠPILSĒTA, RĪGA, LV-1013</t>
  </si>
  <si>
    <t>67371528</t>
  </si>
  <si>
    <t>info@rtpv.edu.lv</t>
  </si>
  <si>
    <t>Rīgas Ukraiņu vidusskola</t>
  </si>
  <si>
    <t>VISVALŽA IELA 4, LATGALES PRIEKŠPILSĒTA, RĪGA, LV-1050</t>
  </si>
  <si>
    <t>67288515, 67284779, 67287708</t>
  </si>
  <si>
    <t>rukvs@riga.lv</t>
  </si>
  <si>
    <t>Rīgas Valda Avotiņa pamatskola</t>
  </si>
  <si>
    <t>SALASPILS IELA 14, LATGALES PRIEKŠPILSĒTA, RĪGA, LV-1057</t>
  </si>
  <si>
    <t>67271125, 67277707</t>
  </si>
  <si>
    <t>rvapsac@riga.lv</t>
  </si>
  <si>
    <t>Rīgas Valda Zālīša sākumskola</t>
  </si>
  <si>
    <t>KALPAKA BULVĀRIS 8, CENTRA RAJONS, RĪGA, LV-1050</t>
  </si>
  <si>
    <t>67474306, 67474307</t>
  </si>
  <si>
    <t>vzsk@riga.lv</t>
  </si>
  <si>
    <t>Rīgas Valdorfskola</t>
  </si>
  <si>
    <t>BALTĀ IELA 10, KURZEMES RAJONS, RĪGA, LV-1055</t>
  </si>
  <si>
    <t>67613528, 67474022, 67808096</t>
  </si>
  <si>
    <t>rvds@riga.lv</t>
  </si>
  <si>
    <t>Rīgas Valsts 1. ģimnāzija</t>
  </si>
  <si>
    <t>RAIŅA BULVĀRIS 8, CENTRA RAJONS, RĪGA, LV-1050</t>
  </si>
  <si>
    <t>67227412</t>
  </si>
  <si>
    <t>rv1g@riga.lv</t>
  </si>
  <si>
    <t>Rīgas Valsts 2. ģimnāzija</t>
  </si>
  <si>
    <t>KRIŠJĀŅA VALDEMĀRA IELA 1, ZIEMEĻU RAJONS, RĪGA, LV-1010</t>
  </si>
  <si>
    <t>67181225</t>
  </si>
  <si>
    <t>rv2g@riga.lv</t>
  </si>
  <si>
    <t>Rīgas Valsts 3. ģimnāzija</t>
  </si>
  <si>
    <t>GRĒCINIEKU IELA 10, CENTRA RAJONS, RĪGA, LV-1050</t>
  </si>
  <si>
    <t>67037408</t>
  </si>
  <si>
    <t>r3g@riga.lv</t>
  </si>
  <si>
    <t>Rīgas Valsts klasiskā ģimnāzija</t>
  </si>
  <si>
    <t>PURVCIEMA IELA 38, VIDZEMES PRIEKŠPILSĒTA, RĪGA, LV-1035</t>
  </si>
  <si>
    <t>67570888</t>
  </si>
  <si>
    <t>rklasg@riga.lv</t>
  </si>
  <si>
    <t>Rīgas Valsts vācu ģimnāzija</t>
  </si>
  <si>
    <t>ĀGENSKALNA IELA 21, KURZEMES RAJONS, RĪGA, LV-1048</t>
  </si>
  <si>
    <t>67474274, 67474275</t>
  </si>
  <si>
    <t>rvvg@riga.lv</t>
  </si>
  <si>
    <t>Rīgas vispārizglītojošā privātā vidusskola "Evrika"</t>
  </si>
  <si>
    <t>JŪRMALAS GATVE 76, KURZEMES RAJONS, RĪGA, LV-1083</t>
  </si>
  <si>
    <t>67401241, 67406809</t>
  </si>
  <si>
    <t>skolevrika@inbox.lv</t>
  </si>
  <si>
    <t>Rīgas Ziepniekkalna vidusskola</t>
  </si>
  <si>
    <t>OZOLCIEMA IELA 26, ZEMGALES PRIEKŠPILSĒTA, RĪGA, LV-1058</t>
  </si>
  <si>
    <t>67474465, 67474515</t>
  </si>
  <si>
    <t>rzvs@riga.lv</t>
  </si>
  <si>
    <t>Rīgas Zolitūdes ģimnāzija</t>
  </si>
  <si>
    <t>RUSES IELA 22, ZEMGALES PRIEKŠPILSĒTA, RĪGA, LV-1029</t>
  </si>
  <si>
    <t>67405913, 67405912</t>
  </si>
  <si>
    <t>rzolg@riga.lv</t>
  </si>
  <si>
    <t>RTU inženierzinātņu vidusskola</t>
  </si>
  <si>
    <t>KRONVALDA BULVĀRIS 1, ZIEMEĻU RAJONS, RĪGA, LV-1010</t>
  </si>
  <si>
    <t>28607923</t>
  </si>
  <si>
    <t>skola@rtu.lv</t>
  </si>
  <si>
    <t>Sākumskola "Lielie stāsti"</t>
  </si>
  <si>
    <t>STABU IELA 63, LATGALES PRIEKŠPILSĒTA, RĪGA, LV-1011</t>
  </si>
  <si>
    <t>+37129188332</t>
  </si>
  <si>
    <t>lieliestasti@gmail.com</t>
  </si>
  <si>
    <t>Sākumskola "Montessori māja"</t>
  </si>
  <si>
    <t>EDUARDA SMIĻĢA IELA 14 - 6, ZEMGALES PRIEKŠPILSĒTA, RĪGA, LV-1002</t>
  </si>
  <si>
    <t>29488209</t>
  </si>
  <si>
    <t>mareks.gruskevics@gmail.com</t>
  </si>
  <si>
    <t>SIA "Rīgas Vācu Skola"</t>
  </si>
  <si>
    <t>DZIRNAVU IELA 16, VIDZEMES PRIEKŠPILSĒTA, RĪGA, LV-1010</t>
  </si>
  <si>
    <t>29250084</t>
  </si>
  <si>
    <t>schule@deutscheschuleriga.lv</t>
  </si>
  <si>
    <t>Skaistumkopšanas profesionālā vidusskola "BEAUTY SCHOOL"</t>
  </si>
  <si>
    <t>PULKVEŽA BRIEŽA IELA 15 - 11, ZIEMEĻU RAJONS, RĪGA, LV-1010</t>
  </si>
  <si>
    <t>67288246, 26556816</t>
  </si>
  <si>
    <t>info@beautyschool.lv</t>
  </si>
  <si>
    <t>Starptautiskā CIDESCO Rīgas Kosmētikas skola</t>
  </si>
  <si>
    <t>TALLINAS IELA 18, LATGALES PRIEKŠPILSĒTA, RĪGA, LV-1001</t>
  </si>
  <si>
    <t>28388520</t>
  </si>
  <si>
    <t>info@kosmetikasskola.lv</t>
  </si>
  <si>
    <t>Š. Dubnova Rīgas Ebreju vidusskola</t>
  </si>
  <si>
    <t>MIERA IELA 64, VIDZEMES PRIEKŠPILSĒTA, RĪGA, LV-1013</t>
  </si>
  <si>
    <t>67520855</t>
  </si>
  <si>
    <t>sdvnrevs@riga.lv</t>
  </si>
  <si>
    <t>Tālmācības vidusskola "Rīgas 1. vidusskola"</t>
  </si>
  <si>
    <t>Tālmācības vidusskola "Rīgas Komercskola"</t>
  </si>
  <si>
    <t>ALBERTA IELA 13, VIDZEMES PRIEKŠPILSĒTA, RĪGA, LV-1010</t>
  </si>
  <si>
    <t>67828055</t>
  </si>
  <si>
    <t>info@rigaskomercskola.lv</t>
  </si>
  <si>
    <t>Torņakalna Privātā vidusskola</t>
  </si>
  <si>
    <t>TORŅAKALNA IELA 15, ZEMGALES PRIEKŠPILSĒTA, RĪGA, LV-1004</t>
  </si>
  <si>
    <t>29605504</t>
  </si>
  <si>
    <t>info@tpv.lv</t>
  </si>
  <si>
    <t>Valsts policijas koledža</t>
  </si>
  <si>
    <t>EZERMALAS IELA 10, ZIEMEĻU RAJONS, RĪGA, LV-1014</t>
  </si>
  <si>
    <t>67735895</t>
  </si>
  <si>
    <t>pasts@koledza.vp.gov.lv</t>
  </si>
  <si>
    <t>Valsts sabiedrība ar ierobežotu atbildību "Rīgas Tūrisma un radošās industrijas tehnikums"</t>
  </si>
  <si>
    <t>NĪCGALES IELA 26, VIDZEMES PRIEKŠPILSĒTA, RĪGA, LV-1035</t>
  </si>
  <si>
    <t>67575580</t>
  </si>
  <si>
    <t>rtrit@rtrit.lv</t>
  </si>
  <si>
    <t>Ziemeļvalstu ģimnāzija</t>
  </si>
  <si>
    <t>PAULA LEJIŅA IELA 12, ZEMGALES PRIEKŠPILSĒTA, RĪGA, LV-1029</t>
  </si>
  <si>
    <t>67406969, 67406995</t>
  </si>
  <si>
    <t>zvg@riga.lv</t>
  </si>
  <si>
    <t>ŽILA VERNA RĪGAS FRANČU SKOLA</t>
  </si>
  <si>
    <t>PATVERSMES IELA 20, ZIEMEĻU RAJONS, RĪGA, LV-1005</t>
  </si>
  <si>
    <t>29141791</t>
  </si>
  <si>
    <t>administrateur@ecolejulesverne.lv</t>
  </si>
  <si>
    <t xml:space="preserve">Kopā: </t>
  </si>
  <si>
    <t>SARS-CoV-2 paštestu skaits 1 nedēļai</t>
  </si>
  <si>
    <t>"VisLatvijas tālmācības vidusskola"</t>
  </si>
  <si>
    <t>22032369</t>
  </si>
  <si>
    <t>bcaizglitiba@gmail.com</t>
  </si>
  <si>
    <t>Agra Daņiļeviča deju skola</t>
  </si>
  <si>
    <t>LĀČPLĒŠA IELA 106 k-1, LATGALES PRIEKŠPILSĒTA, RĪGA, LV-1003</t>
  </si>
  <si>
    <t>29410450</t>
  </si>
  <si>
    <t>info@dzirnas.lv</t>
  </si>
  <si>
    <t>Augusta Dombrovska Mūzikas skola</t>
  </si>
  <si>
    <t>ZIEMEĻBLĀZMAS IELA 38, ZIEMEĻU RAJONS, RĪGA, LV-1015</t>
  </si>
  <si>
    <t>67341879</t>
  </si>
  <si>
    <t>adms@riga.lv</t>
  </si>
  <si>
    <t>154</t>
  </si>
  <si>
    <t>Bērnu attīstības centrs "Rūķu skola"</t>
  </si>
  <si>
    <t>BAUSKAS IELA 33 k-1 - 102, ZEMGALES PRIEKŠPILSĒTA, RĪGA, LV-1004</t>
  </si>
  <si>
    <t>29651569</t>
  </si>
  <si>
    <t>rukuskola@gmail.com</t>
  </si>
  <si>
    <t>Bērnu interešu izglītības un atpūtas centrs "GUSTIŅŠ"</t>
  </si>
  <si>
    <t>ČIEKURKALNA 2. LĪNIJA 31a, VIDZEMES PRIEKŠPILSĒTA, RĪGA, LV-1026</t>
  </si>
  <si>
    <t xml:space="preserve"> 29448175</t>
  </si>
  <si>
    <t>lueta.dace@inbox.lv</t>
  </si>
  <si>
    <t>Bērnu un jaunatnes radošo spēju attīstības centrs "Namiņš"</t>
  </si>
  <si>
    <t>26443766, 29446424</t>
  </si>
  <si>
    <t>Bērnu un jauniešu basketbola skola "RĪGA"</t>
  </si>
  <si>
    <t>KRIŠJĀŅA BARONA IELA 107, CENTRA RAJONS, RĪGA, LV-1012</t>
  </si>
  <si>
    <t>67276175</t>
  </si>
  <si>
    <t>bskriga@riga.lv</t>
  </si>
  <si>
    <t>Bērnu un jauniešu centrs "Daugmale"</t>
  </si>
  <si>
    <t>JĒKABPILS IELA 19a, LATGALES PRIEKŠPILSĒTA, RĪGA, LV-1003</t>
  </si>
  <si>
    <t>67211159, 67229951</t>
  </si>
  <si>
    <t>bjcdaugmale@riga.lv</t>
  </si>
  <si>
    <t>Bērnu un jauniešu centrs "IK Auseklis"</t>
  </si>
  <si>
    <t>SILCIEMA IELA 3, VIDZEMES PRIEKŠPILSĒTA, RĪGA, LV-1024</t>
  </si>
  <si>
    <t>67181083, 67181084</t>
  </si>
  <si>
    <t>bjcauseklis@riga.lv</t>
  </si>
  <si>
    <t>Bērnu un jauniešu centrs "Laimīte"</t>
  </si>
  <si>
    <t>SARKANDAUGAVAS IELA 24, ZIEMEĻU RAJONS, RĪGA, LV-1005</t>
  </si>
  <si>
    <t>67394663, 67392144</t>
  </si>
  <si>
    <t>bjclaimite@riga.lv</t>
  </si>
  <si>
    <t>Bērnu un jauniešu centrs "Rīgas Skolēnu pils"</t>
  </si>
  <si>
    <t>KRIŠJĀŅA BARONA IELA 99, CENTRA RAJONS, RĪGA, LV-1012</t>
  </si>
  <si>
    <t>67848826</t>
  </si>
  <si>
    <t>bjcrsp@riga.lv</t>
  </si>
  <si>
    <t>Bērnu un jauniešu interešu izglītības centrs "SmartPoint Kids"</t>
  </si>
  <si>
    <t>25547500, 29763756, 29871419</t>
  </si>
  <si>
    <t>info@smartpoint.lv</t>
  </si>
  <si>
    <t>Bērnu un jauniešu interešu izglītības iestāde "Eiropas programmēšanas skola"</t>
  </si>
  <si>
    <t>UPESCIEMA IELA 26 - 3, VIDZEMES PRIEKŠPILSĒTA, RĪGA, LV-1024</t>
  </si>
  <si>
    <t>29802323</t>
  </si>
  <si>
    <t>info@ritc.lv</t>
  </si>
  <si>
    <t>Bērnu un jauniešu interešu izglītības iestāde "Pareizruna"</t>
  </si>
  <si>
    <t>BRĪVĪBAS GATVE 262, VIDZEMES PRIEKŠPILSĒTA, RĪGA, LV-1006</t>
  </si>
  <si>
    <t>29453536</t>
  </si>
  <si>
    <t>Iveta.p.o@gmail.com</t>
  </si>
  <si>
    <t>Bērnu un jauniešu interešu izglītības iestāde "Valodu centrs SP"</t>
  </si>
  <si>
    <t>PROGRESA IELA 3A - 1, KURZEMES RAJONS, RĪGA, LV-1067</t>
  </si>
  <si>
    <t>25561603</t>
  </si>
  <si>
    <t>welcome@speakup.lv</t>
  </si>
  <si>
    <t>Bērnu un jauniešu interešu izglītības iestāde "Zinātnes skola"</t>
  </si>
  <si>
    <t>AUGUSTA DEGLAVA IELA 55 - 3, VIDZEMES PRIEKŠPILSĒTA, RĪGA, LV-1035</t>
  </si>
  <si>
    <t>29137590</t>
  </si>
  <si>
    <t>anastasija.gulbe@laboratorium.lv</t>
  </si>
  <si>
    <t>Bērnu un jauniešu interešu izglītības iestāde "Zinību taka"</t>
  </si>
  <si>
    <t>ATPŪTAS IELA 1 - 3, BUKULTI, GARKALNES PAGASTS, ROPAŽU NOVADS, LV-1024</t>
  </si>
  <si>
    <t>29431705</t>
  </si>
  <si>
    <t>zinibutaka@gmail.com</t>
  </si>
  <si>
    <t>Biznesa un vadības privātvidusskola</t>
  </si>
  <si>
    <t>67536262, 26331422</t>
  </si>
  <si>
    <t>pvsk@latnet.lv</t>
  </si>
  <si>
    <t>Bolderājas Mūzikas un mākslas skola</t>
  </si>
  <si>
    <t>STŪRMAŅU IELA 31, KURZEMES RAJONS, RĪGA, LV-1016</t>
  </si>
  <si>
    <t>67474203, 67474311</t>
  </si>
  <si>
    <t>bmms@riga.lv</t>
  </si>
  <si>
    <t>Dinamo Rīga Sporta Skola</t>
  </si>
  <si>
    <t>GROSTONAS IELA 6B, VIDZEMES PRIEKŠPILSĒTA, RĪGA, LV-1013</t>
  </si>
  <si>
    <t>29377111</t>
  </si>
  <si>
    <t>skola@dinamo.lv</t>
  </si>
  <si>
    <t>Edmunda Veizāna deju skola</t>
  </si>
  <si>
    <t>ŪNIJAS IELA 8 k-5, VIDZEMES PRIEKŠPILSĒTA, RĪGA, LV-1084</t>
  </si>
  <si>
    <t>26367748</t>
  </si>
  <si>
    <t>info@dejuskola.lv</t>
  </si>
  <si>
    <t>Futbola skola "Rīga"</t>
  </si>
  <si>
    <t>AUGŠIELA 1, LATGALES PRIEKŠPILSĒTA, RĪGA, LV-1009</t>
  </si>
  <si>
    <t>22007546</t>
  </si>
  <si>
    <t>vadims.chernikovs@gmail.com</t>
  </si>
  <si>
    <t>Hokeja skola "Baltijas vilki"</t>
  </si>
  <si>
    <t>BRĪVĪBAS IELA 95 - 1, CENTRA RAJONS, RĪGA, LV-1001</t>
  </si>
  <si>
    <t>28668892</t>
  </si>
  <si>
    <t>info@balticwolves.lv</t>
  </si>
  <si>
    <t>Hokeja skola "Rīga"</t>
  </si>
  <si>
    <t>VIETALVAS IELA 15 k-2, LATGALES PRIEKŠPILSĒTA, RĪGA, LV-1035</t>
  </si>
  <si>
    <t>67546214, 67546215</t>
  </si>
  <si>
    <t>hokejaskola@riga.lv</t>
  </si>
  <si>
    <t>'HOTEL SCHOOL' viesnīcu biznesa koledža, SIA</t>
  </si>
  <si>
    <t>SMILŠU IELA 3, CENTRA RAJONS, RĪGA, LV-1050</t>
  </si>
  <si>
    <t>67213037</t>
  </si>
  <si>
    <t>info@hotelschool.lv</t>
  </si>
  <si>
    <t>Humanitārā privātģimnāzija</t>
  </si>
  <si>
    <t>Rīgas Iļģuciema pamatskola</t>
  </si>
  <si>
    <t>202</t>
  </si>
  <si>
    <t>Integratīvs bērnu izglītības un attīstības centrs "Montessori bērnu māja"</t>
  </si>
  <si>
    <t>PULKVEŽA BRIEŽA IELA 4 - 1, ZIEMEĻU RAJONS, RĪGA, LV-1010</t>
  </si>
  <si>
    <t>Interešu izglītības iestāde "Avots"</t>
  </si>
  <si>
    <t>MASKAVAS IELA 260, LATGALES PRIEKŠPILSĒTA, RĪGA, LV-1063</t>
  </si>
  <si>
    <t>26130586</t>
  </si>
  <si>
    <t>artlab.biedriba@gmail.com</t>
  </si>
  <si>
    <t>Interešu izglītības iestāde "Centrs Dardedze"</t>
  </si>
  <si>
    <t>CIECERES IELA 3A, ZEMGALES PRIEKŠPILSĒTA, RĪGA, LV-1002</t>
  </si>
  <si>
    <t>67600685</t>
  </si>
  <si>
    <t>info@centrsdardedze.lv</t>
  </si>
  <si>
    <t>Interešu izglītības iestāde "Etiķetes skola"</t>
  </si>
  <si>
    <t>STABU IELA 19 - 4, CENTRA RAJONS, RĪGA, LV-1011</t>
  </si>
  <si>
    <t>28265191</t>
  </si>
  <si>
    <t>vita@metromodels.lv</t>
  </si>
  <si>
    <t>Interešu izglītības iestāde "Kiddyenglish"</t>
  </si>
  <si>
    <t>ĢERTRŪDES IELA 121A - 33, LATGALES PRIEKŠPILSĒTA, RĪGA, LV-1009</t>
  </si>
  <si>
    <t>29566466</t>
  </si>
  <si>
    <t>info@kiddyenglish.lv</t>
  </si>
  <si>
    <t>Interešu izglītības iestāde "Laimes kalve"</t>
  </si>
  <si>
    <t>DAGMĀRAS IELA 4 - 31, KURZEMES RAJONS, RĪGA, LV-1007</t>
  </si>
  <si>
    <t>29105585, 22572254</t>
  </si>
  <si>
    <t>laimeskalve.birojs@gmail.com</t>
  </si>
  <si>
    <t>Interešu izglītības iestāde "Lūsis"</t>
  </si>
  <si>
    <t>29179865</t>
  </si>
  <si>
    <t>rolands.ozols@gmail.com</t>
  </si>
  <si>
    <t>Interešu izglītības iestāde "Mācies IT"</t>
  </si>
  <si>
    <t>DAUGUĻU IELA 41, ZEMGALES PRIEKŠPILSĒTA, RĪGA, LV-1002</t>
  </si>
  <si>
    <t>26746546</t>
  </si>
  <si>
    <t>Elina.Ingelande@learnit.lv</t>
  </si>
  <si>
    <t>Interešu izglītības iestāde "Minusas volejbola skola"</t>
  </si>
  <si>
    <t>ŪNIJAS IELA 70 - 3, VIDZEMES PRIEKŠPILSĒTA, RĪGA, LV-1084</t>
  </si>
  <si>
    <t>29173182</t>
  </si>
  <si>
    <t>info@mvs.lv</t>
  </si>
  <si>
    <t>Interešu izglītības iestāde "Rīgas 1. valodu skola"</t>
  </si>
  <si>
    <t>ZEMITĀNA IELA 2B, LATGALES PRIEKŠPILSĒTA, RĪGA, LV-1012</t>
  </si>
  <si>
    <t>27883535</t>
  </si>
  <si>
    <t>info@vs.edu.lv</t>
  </si>
  <si>
    <t>Interešu izglītības iestāde "Robotikas skola"</t>
  </si>
  <si>
    <t>BRĪVĪBAS GATVE 224, VIDZEMES PRIEKŠPILSĒTA, RĪGA, LV-1039</t>
  </si>
  <si>
    <t>29198811, 66181899</t>
  </si>
  <si>
    <t>felicita@robohub.lv</t>
  </si>
  <si>
    <t>Interešu izglītības iestāde "Rutas skola"</t>
  </si>
  <si>
    <t>BRĪVĪBAS GATVE 205A - 34, VIDZEMES PRIEKŠPILSĒTA, RĪGA, LV-1039</t>
  </si>
  <si>
    <t>29182287</t>
  </si>
  <si>
    <t>ruta.locmele@gmail.com</t>
  </si>
  <si>
    <t>Interešu izglītības iestāde "SMAIDS ABC"</t>
  </si>
  <si>
    <t>ZOLITŪDES IELA 22A, KURZEMES RAJONS, RĪGA, LV-1029</t>
  </si>
  <si>
    <t>67886588, 27771848</t>
  </si>
  <si>
    <t>info@smaidsizglitiba.lv</t>
  </si>
  <si>
    <t>Interešu izglītības iestāde "SMAIDS"</t>
  </si>
  <si>
    <t>28161689</t>
  </si>
  <si>
    <t>bernusmaids@inbox.lv</t>
  </si>
  <si>
    <t>Interešu izglītības iestāde "Tehniskās izglītības un jaunrades skola"</t>
  </si>
  <si>
    <t>28779480, 26559710</t>
  </si>
  <si>
    <t>info@inovacijuskola.lv</t>
  </si>
  <si>
    <t>Interešu izglītības iestāde "Voldiņš"</t>
  </si>
  <si>
    <t>IKŠĶILES IELA 7 - 104, LATGALES PRIEKŠPILSĒTA, RĪGA, LV-1057</t>
  </si>
  <si>
    <t>29265311</t>
  </si>
  <si>
    <t>dace.naglina@gmail.com</t>
  </si>
  <si>
    <t>Interešu izglītības iestāde "Zaļais Bērnudārzs"</t>
  </si>
  <si>
    <t>JĀŅA ASARA IELA 15 - 74, LATGALES PRIEKŠPILSĒTA, RĪGA, LV-1009</t>
  </si>
  <si>
    <t>27009310</t>
  </si>
  <si>
    <t>eko.bernudarzs@gmail.com</t>
  </si>
  <si>
    <t>Izglītības un kultūras centrs "SOVINS"</t>
  </si>
  <si>
    <t>LOKOMOTĪVES IELA 86 - 39, LATGALES PRIEKŠPILSĒTA, RĪGA, LV-1057</t>
  </si>
  <si>
    <t>67262179</t>
  </si>
  <si>
    <t>levs@sovins.lv</t>
  </si>
  <si>
    <t>Jāzepa Mediņa Rīgas 1. mūzikas skola</t>
  </si>
  <si>
    <t>KRONVALDA BULVĀRIS 8, ZIEMEĻU RAJONS, RĪGA, LV-1010</t>
  </si>
  <si>
    <t>67474535</t>
  </si>
  <si>
    <t>jmr1ms@riga.lv</t>
  </si>
  <si>
    <t>Juglas Mūzikas skola</t>
  </si>
  <si>
    <t>Kristīgā pirmsskola "Matejs"</t>
  </si>
  <si>
    <t>MATĪSA IELA 50B, LATGALES PRIEKŠPILSĒTA, RĪGA, LV-1009</t>
  </si>
  <si>
    <t>67506028</t>
  </si>
  <si>
    <t>centrs.matejs@matejs.lv</t>
  </si>
  <si>
    <t>Krišjāņa Kundziņa Cīņas sporta skola</t>
  </si>
  <si>
    <t>67536530</t>
  </si>
  <si>
    <t>bjsskundzina@riga.lv</t>
  </si>
  <si>
    <t>Latgales priekšpilsētas mūzikas un mākslas skola</t>
  </si>
  <si>
    <t>PRŪŠU IELA 13b, LATGALES PRIEKŠPILSĒTA, RĪGA, LV-1057</t>
  </si>
  <si>
    <t>67474200</t>
  </si>
  <si>
    <t>lpmums@riga.lv</t>
  </si>
  <si>
    <t>Mākslinieciskās jaunrades centrs "Praktiskās estētikas skola"</t>
  </si>
  <si>
    <t>ANDREJA SAHAROVA IELA 35, LATGALES PRIEKŠPILSĒTA, RĪGA, LV-1082</t>
  </si>
  <si>
    <t>67474145, 67474150</t>
  </si>
  <si>
    <t>estets@riga.lv</t>
  </si>
  <si>
    <t>Māras Muižnieces Rīgas Mākslas skola</t>
  </si>
  <si>
    <t>ĢERTRŪDES IELA 36, CENTRA RAJONS, RĪGA, LV-1011</t>
  </si>
  <si>
    <t>67217286, 67217376</t>
  </si>
  <si>
    <t>mmrms@riga.lv</t>
  </si>
  <si>
    <t xml:space="preserve">Modernās pieccīņas bērnu un jaunatnes sporta skola </t>
  </si>
  <si>
    <t>BRĪVĪBAS GATVE 197B, VIDZEMES PRIEKŠPILSĒTA, RĪGA, LV-1039</t>
  </si>
  <si>
    <t>29221855</t>
  </si>
  <si>
    <t>anna.sporting@latnet.lv</t>
  </si>
  <si>
    <t>Montesori pamatskola Rīgele</t>
  </si>
  <si>
    <t>DZELZAVAS IELA 81 - 38, VIDZEMES PRIEKŠPILSĒTA, RĪGA, LV-1084</t>
  </si>
  <si>
    <t>26314602</t>
  </si>
  <si>
    <t>bcrigele@gmail.com</t>
  </si>
  <si>
    <t>Montesori pirmsskolas izglītības iestāde Krāsainās Pērles</t>
  </si>
  <si>
    <t>SKAISTKALNES IELA 15, ZEMGALES PRIEKŠPILSĒTA, RĪGA, LV-1004</t>
  </si>
  <si>
    <t>26197316</t>
  </si>
  <si>
    <t>pasts@krasainasperles.lv</t>
  </si>
  <si>
    <t>Mūsdienu deju skola "Vendija"</t>
  </si>
  <si>
    <t>MAZĀ NOMETŅU IELA 47, ZEMGALES PRIEKŠPILSĒTA, RĪGA, LV-1002</t>
  </si>
  <si>
    <t>29338579</t>
  </si>
  <si>
    <t>skola@vendija.lv</t>
  </si>
  <si>
    <t>Mūzikas skola "Namiņš"</t>
  </si>
  <si>
    <t>26160919</t>
  </si>
  <si>
    <t>namins.ms@gmail.com</t>
  </si>
  <si>
    <t>292</t>
  </si>
  <si>
    <t>Pārdaugavas bērnu un jauniešu centrs "Altona"</t>
  </si>
  <si>
    <t>ALTONAVAS IELA 6, ZEMGALES PRIEKŠPILSĒTA, RĪGA, LV-1004</t>
  </si>
  <si>
    <t>67612354</t>
  </si>
  <si>
    <t>pbjcaltona@riga.lv</t>
  </si>
  <si>
    <t>Pārdaugavas Mūzikas un mākslas skola</t>
  </si>
  <si>
    <t>GRAUDU IELA 59, ZEMGALES PRIEKŠPILSĒTA, RĪGA, LV-1058</t>
  </si>
  <si>
    <t>67181040</t>
  </si>
  <si>
    <t>pmms@riga.lv</t>
  </si>
  <si>
    <t>Pāvula Jurjāna mūzikas skola</t>
  </si>
  <si>
    <t>BALOŽU IELA 27, KURZEMES RAJONS, RĪGA, LV-1048</t>
  </si>
  <si>
    <t>67181931</t>
  </si>
  <si>
    <t>pjms@riga.lv</t>
  </si>
  <si>
    <t>PIKC "Rīgas Tehniskā koledža"</t>
  </si>
  <si>
    <t>PIKC "Rīgas Valsts tehnikums"</t>
  </si>
  <si>
    <t>Pirmsskolas attīstības centrs "Čība"</t>
  </si>
  <si>
    <t>KRIŠJĀŅA BARONA IELA 20, CENTRA RAJONS, RĪGA, LV-1050</t>
  </si>
  <si>
    <t>29555073</t>
  </si>
  <si>
    <t>ciba@rzf.lv</t>
  </si>
  <si>
    <t>Pirmsskolas izglītības iestāde - estētikas skola "Sparģelītis"</t>
  </si>
  <si>
    <t>SPARĢEĻU IELA 2, LATGALES PRIEKŠPILSĒTA, RĪGA, LV-1009</t>
  </si>
  <si>
    <t>67275724</t>
  </si>
  <si>
    <t>spargelitis@apollo.lv</t>
  </si>
  <si>
    <t>Pirmsskolas izglītības iestāde "Aivija"</t>
  </si>
  <si>
    <t>SALAMANDRAS IELA 4, VIDZEMES PRIEKŠPILSĒTA, RĪGA, LV-1024</t>
  </si>
  <si>
    <t>67524597</t>
  </si>
  <si>
    <t>viktorija.viktorija@inbox.lv</t>
  </si>
  <si>
    <t>Pirmsskolas izglītības iestāde "Attīstības centrs ģimenei"</t>
  </si>
  <si>
    <t>DĀRZIŅU 17. LĪNIJA 3, LATGALES PRIEKŠPILSĒTA, RĪGA, LV-1063</t>
  </si>
  <si>
    <t>28306588</t>
  </si>
  <si>
    <t>info@dc4f.lv</t>
  </si>
  <si>
    <t>Pirmsskolas izglītības iestāde "Do Re Mi"</t>
  </si>
  <si>
    <t>MAZĀ ZOLITŪDES IELA 17A, KURZEMES RAJONS, RĪGA, LV-1029</t>
  </si>
  <si>
    <t>26161343</t>
  </si>
  <si>
    <t>solveiga-eglite@inbox.lv</t>
  </si>
  <si>
    <t>Pirmsskolas izglītības iestāde "Ketes māja"</t>
  </si>
  <si>
    <t>MIESNIEKU IELA 11, CENTRA RAJONS, RĪGA, LV-1050</t>
  </si>
  <si>
    <t>+37120034609</t>
  </si>
  <si>
    <t>kete@ketesmaja.lv</t>
  </si>
  <si>
    <t>Pirmsskolas izglītības iestāde "Mazais brīnumiņš"</t>
  </si>
  <si>
    <t>BĀRTAS IELA 9, ZEMGALES PRIEKŠPILSĒTA, RĪGA, LV-1046</t>
  </si>
  <si>
    <t>27704951</t>
  </si>
  <si>
    <t>info@rimako.lv</t>
  </si>
  <si>
    <t>Pirmsskolas izglītības iestāde "Protu protu"</t>
  </si>
  <si>
    <t>KATRĪNAS IELA 2 - 3, ZIEMEĻU RAJONS, RĪGA, LV-1045</t>
  </si>
  <si>
    <t>26181375</t>
  </si>
  <si>
    <t>ivinke@inbox.lv</t>
  </si>
  <si>
    <t>Pirmsskolas izglītības iestāde "Tince"</t>
  </si>
  <si>
    <t>BRUŅINIEKU IELA 19, CENTRA RAJONS, RĪGA, LV-1001</t>
  </si>
  <si>
    <t>67315885</t>
  </si>
  <si>
    <t>tince2@inbox.lv</t>
  </si>
  <si>
    <t>Pirmsskolas izglītības iestāde Montessori izglītības un attīstības centrs "Kates skola"</t>
  </si>
  <si>
    <t>PĒRNAVAS IELA 62, LATGALES PRIEKŠPILSĒTA, RĪGA, LV-1009</t>
  </si>
  <si>
    <t>22322476</t>
  </si>
  <si>
    <t>katesskola@gmail.com</t>
  </si>
  <si>
    <t>Privātā mākslu skola Kultūras Patnis</t>
  </si>
  <si>
    <t>BAUSKAS IELA 88, ZEMGALES PRIEKŠPILSĒTA, RĪGA, LV-1004</t>
  </si>
  <si>
    <t>67474600, 67474599, 67474602,67474218,</t>
  </si>
  <si>
    <t>rjtc@riga.lv</t>
  </si>
  <si>
    <t>102</t>
  </si>
  <si>
    <t>118</t>
  </si>
  <si>
    <t>112</t>
  </si>
  <si>
    <t>Privātā pirmsskola "Attīstības studija "Bambino""</t>
  </si>
  <si>
    <t>INDRIĶA IELA 8, ZEMGALES PRIEKŠPILSĒTA, RĪGA, LV-1004</t>
  </si>
  <si>
    <t>29401581</t>
  </si>
  <si>
    <t>bambino@montesoripardaugava.lv</t>
  </si>
  <si>
    <t>Privātā pirmsskola "CreaKids"</t>
  </si>
  <si>
    <t>KASTRĀNES IELA 5a, VIDZEMES PRIEKŠPILSĒTA, RĪGA, LV-1084</t>
  </si>
  <si>
    <t>29102425  67561231</t>
  </si>
  <si>
    <t>info@creakids.lv</t>
  </si>
  <si>
    <t>Privātā pirmsskola Patnis</t>
  </si>
  <si>
    <t>67615743, 67622161</t>
  </si>
  <si>
    <t>inguna.vartina@patnis.lv</t>
  </si>
  <si>
    <t>Privātā pirmsskolas izglītības iestāde "Anniņa"</t>
  </si>
  <si>
    <t>ĶEGUMA IELA 4, VIDZEMES PRIEKŠPILSĒTA, RĪGA, LV-1006</t>
  </si>
  <si>
    <t>26361669</t>
  </si>
  <si>
    <t>diana@majdarzins.lv</t>
  </si>
  <si>
    <t>Privātā pirmsskolas izglītības iestāde "Augsim"</t>
  </si>
  <si>
    <t>BAZNĪCAS IELA 8 - 4, VIDZEMES PRIEKŠPILSĒTA, RĪGA, LV-1010</t>
  </si>
  <si>
    <t>20616011</t>
  </si>
  <si>
    <t>info@augsim.lv</t>
  </si>
  <si>
    <t>Privātā pirmsskolas izglītības iestāde "Ābolu maiss"</t>
  </si>
  <si>
    <t>LĀČPLĒŠA IELA 21 - 13, CENTRA RAJONS, RĪGA, LV-1011</t>
  </si>
  <si>
    <t>29230429, 29443552</t>
  </si>
  <si>
    <t>actare.ltd@gmail.com</t>
  </si>
  <si>
    <t>Privātā pirmsskolas izglītības iestāde "Bembi"</t>
  </si>
  <si>
    <t>PLAUŽU IELA 12, LATGALES PRIEKŠPILSĒTA, RĪGA, LV-1073</t>
  </si>
  <si>
    <t>26010191</t>
  </si>
  <si>
    <t>info@bernudarzsbembi.lv</t>
  </si>
  <si>
    <t>Privātā pirmsskolas izglītības iestāde "Bērnu Osta"</t>
  </si>
  <si>
    <t>KATRĪNAS DAMBIS 22 - 31, ZIEMEĻU RAJONS, RĪGA, LV-1045</t>
  </si>
  <si>
    <t>29997621</t>
  </si>
  <si>
    <t>bernuosta@inbox.lv</t>
  </si>
  <si>
    <t>Privātā pirmsskolas izglītības iestāde "BG Ķipars"</t>
  </si>
  <si>
    <t>DZIRNAVU IELA 86/88 - 7, CENTRA RAJONS, RĪGA, LV-1050</t>
  </si>
  <si>
    <t>67288005</t>
  </si>
  <si>
    <t>bac.kipars@inbox.lv</t>
  </si>
  <si>
    <t>Privātā pirmsskolas izglītības iestāde "Bizbizmārīte"</t>
  </si>
  <si>
    <t>BIŠU IELA 20, ZEMGALES PRIEKŠPILSĒTA, RĪGA, LV-1002</t>
  </si>
  <si>
    <t>25654800</t>
  </si>
  <si>
    <t>info.bizbizmarite@gmail.com</t>
  </si>
  <si>
    <t>Privātā pirmsskolas izglītības iestāde "Brīnumpupa"</t>
  </si>
  <si>
    <t>VĪLANDES IELA 14 - 1, ZIEMEĻU RAJONS, RĪGA, LV-1010</t>
  </si>
  <si>
    <t>20364463</t>
  </si>
  <si>
    <t>brinumpupa@gmail.com</t>
  </si>
  <si>
    <t>Privātā pirmsskolas izglītības iestāde "Bruņurupučuks"</t>
  </si>
  <si>
    <t>KAŅIERA IELA 10A, LATGALES PRIEKŠPILSĒTA, RĪGA, LV-1063</t>
  </si>
  <si>
    <t>29714187</t>
  </si>
  <si>
    <t>ardelin@inbox.lv</t>
  </si>
  <si>
    <t>Privātā pirmsskolas izglītības iestāde "Burtu pasaulīte"</t>
  </si>
  <si>
    <t>67316566</t>
  </si>
  <si>
    <t>sarma.dreimane@inbox.lv</t>
  </si>
  <si>
    <t>Privātā pirmsskolas izglītības iestāde "Childcare"</t>
  </si>
  <si>
    <t>KRIŠJĀŅA BARONA IELA 3 - 3, CENTRA RAJONS, RĪGA, LV-1050</t>
  </si>
  <si>
    <t>20200000, 20447558</t>
  </si>
  <si>
    <t>rudolfs.lacis@inbox.lv</t>
  </si>
  <si>
    <t>Privātā pirmsskolas izglītības iestāde "Ciemos pie pasakas"</t>
  </si>
  <si>
    <t>KAŅIERA IELA 8 - 38, LATGALES PRIEKŠPILSĒTA, RĪGA, LV-1063</t>
  </si>
  <si>
    <t>20035457</t>
  </si>
  <si>
    <t>ciemospiepasakas@gmail.com</t>
  </si>
  <si>
    <t>Privātā pirmsskolas izglītības iestāde "Cipatiņa"</t>
  </si>
  <si>
    <t>ULBROKAS IELA 12 K-2 - 7, LATGALES PRIEKŠPILSĒTA, RĪGA, LV-1021</t>
  </si>
  <si>
    <t>29684803</t>
  </si>
  <si>
    <t>dmasena@gmail.com</t>
  </si>
  <si>
    <t>Privātā pirmsskolas izglītības iestāde "Dimantiņi"</t>
  </si>
  <si>
    <t>27740723</t>
  </si>
  <si>
    <t>dimantini@dimantini.lv</t>
  </si>
  <si>
    <t>Privātā pirmsskolas izglītības iestāde "Dudiņdārzs"</t>
  </si>
  <si>
    <t>GUSTAVA ZEMGALA GATVE 74A, VIDZEMES PRIEKŠPILSĒTA, RĪGA, LV-1039</t>
  </si>
  <si>
    <t>28339685</t>
  </si>
  <si>
    <t>dudindarzs@inbox.lv</t>
  </si>
  <si>
    <t>Privātā pirmsskolas izglītības iestāde "DŪDA"</t>
  </si>
  <si>
    <t>FIRSA SADOVŅIKOVA IELA 18 - 4, LATGALES PRIEKŠPILSĒTA, RĪGA, LV-1003</t>
  </si>
  <si>
    <t>28364649, 28636600</t>
  </si>
  <si>
    <t>projektspepija@gmail.com</t>
  </si>
  <si>
    <t>Privātā pirmsskolas izglītības iestāde "Dūjiņa"</t>
  </si>
  <si>
    <t>ŪNIJAS IELA 54, VIDZEMES PRIEKŠPILSĒTA, RĪGA, LV-1084</t>
  </si>
  <si>
    <t>26436182, 25901178</t>
  </si>
  <si>
    <t>info@dujina.lv</t>
  </si>
  <si>
    <t>Privātā pirmsskolas izglītības iestāde "Elma"</t>
  </si>
  <si>
    <t>RŪPNIECĪBAS IELA 21 K-2 - 17, ZIEMEĻU RAJONS, RĪGA, LV-1045</t>
  </si>
  <si>
    <t>26144193</t>
  </si>
  <si>
    <t>dacesm@inbox.lv</t>
  </si>
  <si>
    <t>Privātā pirmsskolas izglītības iestāde "First step"</t>
  </si>
  <si>
    <t>ROPAŽU IELA 41 - 15, VIDZEMES PRIEKŠPILSĒTA, RĪGA, LV-1006</t>
  </si>
  <si>
    <t>27753060, 27759760</t>
  </si>
  <si>
    <t>info@firststep.lv</t>
  </si>
  <si>
    <t>Privātā pirmsskolas izglītības iestāde "Jēriņš"</t>
  </si>
  <si>
    <t>DZIRNAVU IELA 118 - 2, LATGALES PRIEKŠPILSĒTA, RĪGA, LV-1050</t>
  </si>
  <si>
    <t>67222698</t>
  </si>
  <si>
    <t>jerins123@inbox.lv</t>
  </si>
  <si>
    <t>Privātā pirmsskolas izglītības iestāde "Kamoliņš"</t>
  </si>
  <si>
    <t>ĀRAIŠU IELA 37, VIDZEMES PRIEKŠPILSĒTA, RĪGA, LV-1039</t>
  </si>
  <si>
    <t>25901178</t>
  </si>
  <si>
    <t>info@rotalunams.lv</t>
  </si>
  <si>
    <t>Privātā pirmsskolas izglītības iestāde "Karlson"</t>
  </si>
  <si>
    <t>DRUVIENAS IELA 17 - 5, LATGALES PRIEKŠPILSĒTA, RĪGA, LV-1079</t>
  </si>
  <si>
    <t>26737121</t>
  </si>
  <si>
    <t>info@karlson.lv</t>
  </si>
  <si>
    <t>Privātā pirmsskolas izglītības iestāde "Kāpēcīšu Skoliņa"</t>
  </si>
  <si>
    <t>BAUSKAS IELA 146, ZEMGALES PRIEKŠPILSĒTA, RĪGA, LV-1004</t>
  </si>
  <si>
    <t>29584844</t>
  </si>
  <si>
    <t>kapecisuskolina@inbox.lv</t>
  </si>
  <si>
    <t>Privātā pirmsskolas izglītības iestāde "Kāpēcītis"</t>
  </si>
  <si>
    <t>LESTENES IELA 12B, ZEMGALES PRIEKŠPILSĒTA, RĪGA, LV-1002</t>
  </si>
  <si>
    <t>29481960</t>
  </si>
  <si>
    <t>sia.kapecitis@inbox.lv</t>
  </si>
  <si>
    <t>Privātā pirmsskolas izglītības iestāde "Knābis"</t>
  </si>
  <si>
    <t>BRĪVĪBAS GATVE 221, VIDZEMES PRIEKŠPILSĒTA, RĪGA, LV-1039</t>
  </si>
  <si>
    <t>29276842, 22080771</t>
  </si>
  <si>
    <t>knabis@knabis.lv</t>
  </si>
  <si>
    <t>Privātā pirmsskolas izglītības iestāde "Krabītis"</t>
  </si>
  <si>
    <t>RAUNAS IELA 54, VIDZEMES PRIEKŠPILSĒTA, RĪGA, LV-1039</t>
  </si>
  <si>
    <t>27270200</t>
  </si>
  <si>
    <t>bernudarzskrabitis@krabitis.com</t>
  </si>
  <si>
    <t>Privātā pirmsskolas izglītības iestāde "Kukaramba"</t>
  </si>
  <si>
    <t>AIZVARU IELA 12, LATGALES PRIEKŠPILSĒTA, RĪGA, LV-1035</t>
  </si>
  <si>
    <t>28375780</t>
  </si>
  <si>
    <t>info@kukaramba.lv</t>
  </si>
  <si>
    <t>Privātā pirmsskolas izglītības iestāde "Ķenguriņš"</t>
  </si>
  <si>
    <t>28658491</t>
  </si>
  <si>
    <t>i.p.plus@inbox.lv</t>
  </si>
  <si>
    <t>Privātā pirmsskolas izglītības iestāde "Ķipars-2"</t>
  </si>
  <si>
    <t>DZIRNAVU IELA 86/88 - 9, CENTRA RAJONS, RĪGA, LV-1050</t>
  </si>
  <si>
    <t>29116616</t>
  </si>
  <si>
    <t>aina54@inbox.lv</t>
  </si>
  <si>
    <t>Privātā pirmsskolas izglītības iestāde "Laimes lācis"</t>
  </si>
  <si>
    <t>KRĒGERMUIŽAS IELA 2A, VIDZEMES PRIEKŠPILSĒTA, RĪGA, LV-1064</t>
  </si>
  <si>
    <t>22827843</t>
  </si>
  <si>
    <t>ppii.laimeslacis@inbox.lv</t>
  </si>
  <si>
    <t>Privātā pirmsskolas izglītības iestāde "Lācītis MAO"</t>
  </si>
  <si>
    <t>GRAUDU IELA 12A, ZEMGALES PRIEKŠPILSĒTA, RĪGA, LV-1058</t>
  </si>
  <si>
    <t>20006145</t>
  </si>
  <si>
    <t>lacitismao@gmail.com</t>
  </si>
  <si>
    <t>Privātā pirmsskolas izglītības iestāde "Lāsīte"</t>
  </si>
  <si>
    <t>PĪĻU IELA 1, VIDZEMES PRIEKŠPILSĒTA, RĪGA, LV-1084</t>
  </si>
  <si>
    <t>29585957, 27729222</t>
  </si>
  <si>
    <t>info.lasite@inbox.lv</t>
  </si>
  <si>
    <t>Privātā pirmsskolas izglītības iestāde "Lotte"</t>
  </si>
  <si>
    <t>BIĶERNIEKU IELA 33A, VIDZEMES PRIEKŠPILSĒTA, RĪGA, LV-1039</t>
  </si>
  <si>
    <t>26685506</t>
  </si>
  <si>
    <t>info@lotte.lv</t>
  </si>
  <si>
    <t>Privātā pirmsskolas izglītības iestāde "Mans lācis"</t>
  </si>
  <si>
    <t>VĀRNU IELA 11 - 3, LATGALES PRIEKŠPILSĒTA, RĪGA, LV-1009</t>
  </si>
  <si>
    <t>26131993</t>
  </si>
  <si>
    <t>info@manslacis.lv</t>
  </si>
  <si>
    <t>Privātā pirmsskolas izglītības iestāde "Marijas Bērnu māja"</t>
  </si>
  <si>
    <t>KRIŠJĀŅA BARONA IELA 90 - 12, CENTRA RAJONS, RĪGA, LV-1001</t>
  </si>
  <si>
    <t>29258864</t>
  </si>
  <si>
    <t>treibaha@gmail.com</t>
  </si>
  <si>
    <t>Privātā pirmsskolas izglītības iestāde "Maza Rasiņa"</t>
  </si>
  <si>
    <t>29678317</t>
  </si>
  <si>
    <t>mazarasina@inbox.lv</t>
  </si>
  <si>
    <t>Privātā pirmsskolas izglītības iestāde "Mazais gudrinieks"</t>
  </si>
  <si>
    <t>MAZĀ NOMETŅU IELA 3 - 82, ZEMGALES PRIEKŠPILSĒTA, RĪGA, LV-1002</t>
  </si>
  <si>
    <t>20034609</t>
  </si>
  <si>
    <t>mazaisgudrinieks@inbox.lv</t>
  </si>
  <si>
    <t>Privātā pirmsskolas izglītības iestāde "Mazais Princis"</t>
  </si>
  <si>
    <t>20260269</t>
  </si>
  <si>
    <t>aivars.strautins@inbox.lv</t>
  </si>
  <si>
    <t>Privātā pirmsskolas izglītības iestāde "MAZĀ PUPA"</t>
  </si>
  <si>
    <t>LIMBAŽU IELA 4, ZIEMEĻU RAJONS, RĪGA, LV-1005</t>
  </si>
  <si>
    <t>29124090</t>
  </si>
  <si>
    <t>maza-pupa@inbox.lv</t>
  </si>
  <si>
    <t>Privātā pirmsskolas izglītības iestāde "Mazā Raibā Pupa"</t>
  </si>
  <si>
    <t>EMMAS IELA 19 - 44, ZIEMEĻU RAJONS, RĪGA, LV-1015</t>
  </si>
  <si>
    <t>28646644</t>
  </si>
  <si>
    <t>info@raibapupa.lv</t>
  </si>
  <si>
    <t>Privātā pirmsskolas izglītības iestāde "Mazie stārķēni"</t>
  </si>
  <si>
    <t>KAIVAS IELA 50 k-1 - 130D, VIDZEMES PRIEKŠPILSĒTA, RĪGA, LV-1021</t>
  </si>
  <si>
    <t>29795741</t>
  </si>
  <si>
    <t>maziestarkeni@inbox.lv</t>
  </si>
  <si>
    <t>Privātā pirmsskolas izglītības iestāde "Maziņš ES"</t>
  </si>
  <si>
    <t>MATĪSA IELA 59 - 16, LATGALES PRIEKŠPILSĒTA, RĪGA, LV-1009</t>
  </si>
  <si>
    <t>29344344</t>
  </si>
  <si>
    <t>mazinses@inbox.lv</t>
  </si>
  <si>
    <t>Privātā pirmsskolas izglītības iestāde "Maziņš kā jūra"</t>
  </si>
  <si>
    <t>LIELIRBES IELA 13 - 4, ZEMGALES PRIEKŠPILSĒTA, RĪGA, LV-1046</t>
  </si>
  <si>
    <t>26802248</t>
  </si>
  <si>
    <t>skolmeistars@gmail.com</t>
  </si>
  <si>
    <t>Privātā pirmsskolas izglītības iestāde "Mazulītis Rū"</t>
  </si>
  <si>
    <t>ZEMĪTES IELA 6A, ZEMGALES PRIEKŠPILSĒTA, RĪGA, LV-1002</t>
  </si>
  <si>
    <t>67610683</t>
  </si>
  <si>
    <t>riga@mazulitisru.lv</t>
  </si>
  <si>
    <t>Privātā pirmsskolas izglītības iestāde "Mazulītis"</t>
  </si>
  <si>
    <t>Privātā pirmsskolas izglītības iestāde "Māja"</t>
  </si>
  <si>
    <t>APUZES IELA 34A, ZEMGALES PRIEKŠPILSĒTA, RĪGA, LV-1046</t>
  </si>
  <si>
    <t>27875559</t>
  </si>
  <si>
    <t>ppii.maja@gmail.com</t>
  </si>
  <si>
    <t>Privātā pirmsskolas izglītības iestāde "MĀMIŅU KLUBA BĒRNUDĀRZS"</t>
  </si>
  <si>
    <t>VĪLANDES IELA 1 - 2, ZIEMEĻU RAJONS, RĪGA, LV-1010</t>
  </si>
  <si>
    <t>67350750, 29730785</t>
  </si>
  <si>
    <t>sandra.livmane@maminuklubs.lv</t>
  </si>
  <si>
    <t>Privātā pirmsskolas izglītības iestāde "MINIVILLA"</t>
  </si>
  <si>
    <t>ANTONIJAS IELA 24 - 19, CENTRA RAJONS, RĪGA, LV-1010</t>
  </si>
  <si>
    <t>22002288</t>
  </si>
  <si>
    <t>info@minivilla.lv</t>
  </si>
  <si>
    <t>Privātā pirmsskolas izglītības iestāde "Montesori bērnu māja "Darbīgās rociņas""</t>
  </si>
  <si>
    <t>29188332</t>
  </si>
  <si>
    <t>info@darbigasrocinas.lv</t>
  </si>
  <si>
    <t>Privātā pirmsskolas izglītības iestāde "Montesori pirmsskola Rīgele"</t>
  </si>
  <si>
    <t>29197303</t>
  </si>
  <si>
    <t>Privātā pirmsskolas izglītības iestāde "Montesori puķu dārzs"</t>
  </si>
  <si>
    <t>ELIZABETES IELA 8 - 6, ZIEMEĻU RAJONS, RĪGA, LV-1010</t>
  </si>
  <si>
    <t>29400188, 29117609</t>
  </si>
  <si>
    <t>zane@montesori.lv</t>
  </si>
  <si>
    <t>Privātā pirmsskolas izglītības iestāde "Montessori bērnu attīstības centrs "Nākotnes māja""</t>
  </si>
  <si>
    <t>KRIŠJĀŅA VALDEMĀRA IELA 72A - 12, VIDZEMES PRIEKŠPILSĒTA, RĪGA, LV-1013</t>
  </si>
  <si>
    <t>29518846</t>
  </si>
  <si>
    <t>nakotnesmaja@gmail.com</t>
  </si>
  <si>
    <t>Privātā pirmsskolas izglītības iestāde "Motek"</t>
  </si>
  <si>
    <t>29800365</t>
  </si>
  <si>
    <t>motek@motek.lv</t>
  </si>
  <si>
    <t>Privātā pirmsskolas izglītības iestāde "Multimetode"</t>
  </si>
  <si>
    <t>INDRĀNU IELA 13, VIDZEMES PRIEKŠPILSĒTA, RĪGA, LV-1012</t>
  </si>
  <si>
    <t>22728650</t>
  </si>
  <si>
    <t>info@multimetode.lv</t>
  </si>
  <si>
    <t>Privātā pirmsskolas izglītības iestāde "MūsMājas"</t>
  </si>
  <si>
    <t>ZVAIGŽŅU IELA 11 - 1, LATGALES PRIEKŠPILSĒTA, RĪGA, LV-1009</t>
  </si>
  <si>
    <t>27720917</t>
  </si>
  <si>
    <t>inga.andrejeva@gmail.com</t>
  </si>
  <si>
    <t>Privātā pirmsskolas izglītības iestāde "Mūsu Poga"</t>
  </si>
  <si>
    <t>ŪNIJAS IELA 5, VIDZEMES PRIEKŠPILSĒTA, RĪGA, LV-1039</t>
  </si>
  <si>
    <t>+37126495748</t>
  </si>
  <si>
    <t>kristine.skolapoga@gmail.com</t>
  </si>
  <si>
    <t>Privātā pirmsskolas izglītības iestāde "Panda"</t>
  </si>
  <si>
    <t>25440504</t>
  </si>
  <si>
    <t>bernudarzspanda@inbox.lv</t>
  </si>
  <si>
    <t>Privātā pirmsskolas izglītības iestāde "PATSKANIS"</t>
  </si>
  <si>
    <t>26436182</t>
  </si>
  <si>
    <t>mara.niedra@gmail.com</t>
  </si>
  <si>
    <t>Privātā pirmsskolas izglītības iestāde "Pepijas skoliņa"</t>
  </si>
  <si>
    <t>ĶEMERU IELA 5 - 1, ZEMGALES PRIEKŠPILSĒTA, RĪGA, LV-1046</t>
  </si>
  <si>
    <t>29588352</t>
  </si>
  <si>
    <t>kristinestraume@inbox.lv</t>
  </si>
  <si>
    <t>Privātā pirmsskolas izglītības iestāde "Perspektīva"</t>
  </si>
  <si>
    <t>ZEBIEKSTES IELA 5 - 54, LATGALES PRIEKŠPILSĒTA, RĪGA, LV-1082</t>
  </si>
  <si>
    <t>29708565</t>
  </si>
  <si>
    <t>centrsperspektiva@gmail.com</t>
  </si>
  <si>
    <t>Privātā pirmsskolas izglītības iestāde "Pērļu māja"</t>
  </si>
  <si>
    <t>RŪPNIECĪBAS IELA 32, ZIEMEĻU RAJONS, RĪGA, LV-1045</t>
  </si>
  <si>
    <t>25660606</t>
  </si>
  <si>
    <t>perlumaja@gmail.com</t>
  </si>
  <si>
    <t>Privātā pirmsskolas izglītības iestāde "Pētnieku darbnīca"</t>
  </si>
  <si>
    <t>Privātā pirmsskolas izglītības iestāde "Pirmie Soļi"</t>
  </si>
  <si>
    <t>DRAVNIEKU IELA 4 - 17, LATGALES PRIEKŠPILSĒTA, RĪGA, LV-1021</t>
  </si>
  <si>
    <t>26398797</t>
  </si>
  <si>
    <t>info@montessori-institute.lv</t>
  </si>
  <si>
    <t>Privātā pirmsskolas izglītības iestāde "Prosum"</t>
  </si>
  <si>
    <t>29121843</t>
  </si>
  <si>
    <t>daubure@prosum.lv</t>
  </si>
  <si>
    <t>Privātā pirmsskolas izglītības iestāde "Puķuzirnis"</t>
  </si>
  <si>
    <t>ALAUKSTA IELA 6, LATGALES PRIEKŠPILSĒTA, RĪGA, LV-1009</t>
  </si>
  <si>
    <t>29488204,26563080</t>
  </si>
  <si>
    <t>pukuzirnis.info@gmail.com</t>
  </si>
  <si>
    <t>Privātā pirmsskolas izglītības iestāde "Pūcēnu skola"</t>
  </si>
  <si>
    <t>25126526</t>
  </si>
  <si>
    <t>pucenuskola@inbox.lv</t>
  </si>
  <si>
    <t>Privātā pirmsskolas izglītības iestāde "Pūcīte"</t>
  </si>
  <si>
    <t>RAUNAS IELA 32 - 1, VIDZEMES PRIEKŠPILSĒTA, RĪGA, LV-1039</t>
  </si>
  <si>
    <t>29155444 67565601</t>
  </si>
  <si>
    <t>info@pucite.lv</t>
  </si>
  <si>
    <t>Privātā pirmsskolas izglītības iestāde "Raibā pupa"</t>
  </si>
  <si>
    <t>Privātā pirmsskolas izglītības iestāde "Remeos"</t>
  </si>
  <si>
    <t>ĢERTRŪDES IELA 127 - 1, LATGALES PRIEKŠPILSĒTA, RĪGA, LV-1009</t>
  </si>
  <si>
    <t>67280131, 29645522</t>
  </si>
  <si>
    <t>remeos@inbox.lv</t>
  </si>
  <si>
    <t>Privātā pirmsskolas izglītības iestāde "REZIDENCE LAUMIŅA"</t>
  </si>
  <si>
    <t>BĀKŪŽU IELA 6, VIDZEMES PRIEKŠPILSĒTA, RĪGA, LV-1024</t>
  </si>
  <si>
    <t>29427212</t>
  </si>
  <si>
    <t>info@lauminas-rezidence.lv</t>
  </si>
  <si>
    <t>Privātā pirmsskolas izglītības iestāde "Rotaļkāre"</t>
  </si>
  <si>
    <t>ALEKSANDRA ČAKA IELA 124 - 2, LATGALES PRIEKŠPILSĒTA, RĪGA, LV-1012</t>
  </si>
  <si>
    <t>26311971</t>
  </si>
  <si>
    <t>rotalkare@gmail.com</t>
  </si>
  <si>
    <t>Privātā pirmsskolas izglītības iestāde "Rūķu nams"</t>
  </si>
  <si>
    <t>UMURGAS IELA 18, VIDZEMES PRIEKŠPILSĒTA, RĪGA, LV-1024</t>
  </si>
  <si>
    <t>26516524</t>
  </si>
  <si>
    <t>sigitadrozdova@inbox.lv</t>
  </si>
  <si>
    <t>Privātā pirmsskolas izglītības iestāde "Saulainie Austriņi"</t>
  </si>
  <si>
    <t>VIENĪBAS GATVE 109, ZEMGALES PRIEKŠPILSĒTA, RĪGA, LV-1058</t>
  </si>
  <si>
    <t xml:space="preserve"> 29548991</t>
  </si>
  <si>
    <t>saulainieaustrini@inbox.lv</t>
  </si>
  <si>
    <t>Privātā pirmsskolas izglītības iestāde "Saules Dārzs Mežaparkā"</t>
  </si>
  <si>
    <t>MEŽA PROSPEKTS 30, ZIEMEĻU RAJONS, RĪGA, LV-1014</t>
  </si>
  <si>
    <t>20215853</t>
  </si>
  <si>
    <t>mezaparka.saule@gmail.com</t>
  </si>
  <si>
    <t>Privātā pirmsskolas izglītības iestāde "Saules Dārzs"</t>
  </si>
  <si>
    <t>AKMEŅU IELA 18 - 18, ZEMGALES PRIEKŠPILSĒTA, RĪGA, LV-1048</t>
  </si>
  <si>
    <t>saulesdarzs@katesskola.lv</t>
  </si>
  <si>
    <t>Privātā pirmsskolas izglītības iestāde "Sensorais bērnudārzs "Emīla skola""</t>
  </si>
  <si>
    <t>SAULGOŽU IELA 31, KURZEMES RAJONS, RĪGA, LV-1055</t>
  </si>
  <si>
    <t>25434634</t>
  </si>
  <si>
    <t>info@emila-skola.com</t>
  </si>
  <si>
    <t>Privātā pirmsskolas izglītības iestāde "Six Senses International Preschool"</t>
  </si>
  <si>
    <t>VISBIJAS PROSPEKTS 47, ZIEMEĻU RAJONS, RĪGA, LV-1014</t>
  </si>
  <si>
    <t>25133508</t>
  </si>
  <si>
    <t>riga@6sensesinternational.com</t>
  </si>
  <si>
    <t>Privātā pirmsskolas izglītības iestāde "Skola mazajiem Poga"</t>
  </si>
  <si>
    <t>BRĪVĪBAS GATVE 356a - 35, VIDZEMES PRIEKŠPILSĒTA, RĪGA, LV-1006</t>
  </si>
  <si>
    <t>26596468</t>
  </si>
  <si>
    <t>info@skolapoga.lv</t>
  </si>
  <si>
    <t>Privātā pirmsskolas izglītības iestāde "Teremoks"</t>
  </si>
  <si>
    <t>SAULKALNES IELA 16A, ZEMGALES PRIEKŠPILSĒTA, RĪGA, LV-1004</t>
  </si>
  <si>
    <t>29527063</t>
  </si>
  <si>
    <t>borjajev@rambler.ru</t>
  </si>
  <si>
    <t>Privātā pirmsskolas izglītības iestāde "Varavīksne"</t>
  </si>
  <si>
    <t>DĪĶA IELA 9, ZEMGALES PRIEKŠPILSĒTA, RĪGA, LV-1004</t>
  </si>
  <si>
    <t>67617575</t>
  </si>
  <si>
    <t>sauljumssia@gmail.com</t>
  </si>
  <si>
    <t>Privātā pirmsskolas izglītības iestāde "Vāverkaķis"</t>
  </si>
  <si>
    <t>AUSEKĻA IELA 11, ZIEMEĻU RAJONS, RĪGA, LV-1010</t>
  </si>
  <si>
    <t>20001942</t>
  </si>
  <si>
    <t>laurakalnina@icloud.com</t>
  </si>
  <si>
    <t>Privātā pirmsskolas izglītības iestāde "Zelta Rasa"</t>
  </si>
  <si>
    <t>SPULGAS IELA 15, ZEMGALES PRIEKŠPILSĒTA, RĪGA, LV-1058</t>
  </si>
  <si>
    <t>20574472</t>
  </si>
  <si>
    <t>bernudarzszr@inbox.lv</t>
  </si>
  <si>
    <t>Privātā pirmsskolas izglītības iestāde "Zeltābele"</t>
  </si>
  <si>
    <t>29349149</t>
  </si>
  <si>
    <t>zeltabele@inbox.lv</t>
  </si>
  <si>
    <t>Privātā pirmsskolas izglītības iestāde "Zeltābeles pasaka"</t>
  </si>
  <si>
    <t>PRŪŠU IELA 81, LATGALES PRIEKŠPILSĒTA, RĪGA, LV-1057</t>
  </si>
  <si>
    <t>26106724</t>
  </si>
  <si>
    <t>info@apasaka.lv</t>
  </si>
  <si>
    <t>Privātā pirmsskolas izglītības iestāde "Zemenīte ABC"</t>
  </si>
  <si>
    <t>DZIRCIEMA IELA 27A - 5A, KURZEMES RAJONS, RĪGA, LV-1083</t>
  </si>
  <si>
    <t>67421172, 28440606</t>
  </si>
  <si>
    <t>zemenite_abc@inbox.lv</t>
  </si>
  <si>
    <t>Privātā pirmsskolas izglītības iestāde "Zīle"</t>
  </si>
  <si>
    <t>AKAS IELA 5/7, CENTRA RAJONS, RĪGA, LV-1011</t>
  </si>
  <si>
    <t>29454345</t>
  </si>
  <si>
    <t>zile@zile.lv</t>
  </si>
  <si>
    <t>Privātā pirmsskolas izglītības iestāde "Žubīte Žū"</t>
  </si>
  <si>
    <t>ĒVALDA VALTERA IELA 46 - 58, VIDZEMES PRIEKŠPILSĒTA, RĪGA, LV-1021</t>
  </si>
  <si>
    <t>29154941</t>
  </si>
  <si>
    <t>zubite2018@inbox.lv</t>
  </si>
  <si>
    <t>Privātā pirmsskolas izglītības iestāde ABC pasaka</t>
  </si>
  <si>
    <t>VELDRES IELA 9 - 57, VIDZEMES PRIEKŠPILSĒTA, RĪGA, LV-1064</t>
  </si>
  <si>
    <t>22887878</t>
  </si>
  <si>
    <t>abc.pasaka@inbox.lv</t>
  </si>
  <si>
    <t>Privātā pirmsskolas izglītības iestāde BONA FAVOLA</t>
  </si>
  <si>
    <t>KURZEMES PROSPEKTS 160, KURZEMES RAJONS, RĪGA, LV-1029</t>
  </si>
  <si>
    <t>29124885</t>
  </si>
  <si>
    <t>bona@bona.lv</t>
  </si>
  <si>
    <t>42</t>
  </si>
  <si>
    <t>48</t>
  </si>
  <si>
    <t>180</t>
  </si>
  <si>
    <t>66</t>
  </si>
  <si>
    <t>82</t>
  </si>
  <si>
    <t>Profesionālās ievirzes izglītības iestāde "Hokeja skola "Kurbads""</t>
  </si>
  <si>
    <t>MAZJUMPRAVAS IELA 24, LATGALES PRIEKŠPILSĒTA, RĪGA, LV-1063</t>
  </si>
  <si>
    <t>29413999</t>
  </si>
  <si>
    <t>skola@kurbads.lv</t>
  </si>
  <si>
    <t>Profesionālās ievirzes izglītības iestāde "Jura Docenko futbola skola "Alberts""</t>
  </si>
  <si>
    <t>HIPOKRĀTA IELA 9 - 66, VIDZEMES PRIEKŠPILSĒTA, RĪGA, LV-1079</t>
  </si>
  <si>
    <t>29410151</t>
  </si>
  <si>
    <t>info@jdfs.lv</t>
  </si>
  <si>
    <t>Profesionālās ievirzes izglītības iestāde "Vsevoloda Zeļonija sporta skola"</t>
  </si>
  <si>
    <t>ERNESTA BIRZNIEKA-UPĪŠA IELA 21E, LATGALES PRIEKŠPILSĒTA, RĪGA, LV-1011</t>
  </si>
  <si>
    <t>27221777</t>
  </si>
  <si>
    <t>info@sportaskola.org</t>
  </si>
  <si>
    <t>Profesionālās ievirzes izglītības iestāde sporta skola "Supernova"</t>
  </si>
  <si>
    <t>OSTAS PROSPEKTS 4 - 28, ZIEMEĻU RAJONS, RĪGA, LV-1034</t>
  </si>
  <si>
    <t>28334407</t>
  </si>
  <si>
    <t>egons.brants@gmail.com</t>
  </si>
  <si>
    <t>Profesionālās ievirzes sporta izglītības iestāde "Raimonda Valta futbola skola "Nikars""</t>
  </si>
  <si>
    <t>STARTA IELA 5F, VIDZEMES PRIEKŠPILSĒTA, RĪGA, LV-1026</t>
  </si>
  <si>
    <t>25445272</t>
  </si>
  <si>
    <t>info@fsnikars.com</t>
  </si>
  <si>
    <t>Profesionālās ievirzes sporta skola "Pārdaugava"</t>
  </si>
  <si>
    <t>JŪRMALAS GATVE 78D, KURZEMES RAJONS, RĪGA, LV-1029</t>
  </si>
  <si>
    <t>67408269</t>
  </si>
  <si>
    <t>pardaugava@volvoledus.lv</t>
  </si>
  <si>
    <t>286</t>
  </si>
  <si>
    <t>94</t>
  </si>
  <si>
    <t>10</t>
  </si>
  <si>
    <t>Rīgas 104. pirmsskolas izglītības iestāde</t>
  </si>
  <si>
    <t>SLOKAS IELA 207, KURZEMES RAJONS, RĪGA, LV-1069</t>
  </si>
  <si>
    <t>67848168, 25411208</t>
  </si>
  <si>
    <t>r104pii@riga.lv</t>
  </si>
  <si>
    <t>Rīgas 106. pirmsskolas izglītības iestāde</t>
  </si>
  <si>
    <t>ŪNIJAS IELA 83, VIDZEMES PRIEKŠPILSĒTA, RĪGA, LV-1084</t>
  </si>
  <si>
    <t>67848343, 67848344, 67848345</t>
  </si>
  <si>
    <t>r106pii@riga.lv</t>
  </si>
  <si>
    <t>Rīgas 11. pirmsskolas izglītības iestāde</t>
  </si>
  <si>
    <t>RAŅĶA DAMBIS 3, KURZEMES RAJONS, RĪGA, LV-1048</t>
  </si>
  <si>
    <t>67848517, 67848518, 67848519</t>
  </si>
  <si>
    <t>r11pii@riga.lv</t>
  </si>
  <si>
    <t>Rīgas 110. pirmsskolas izglītības iestāde</t>
  </si>
  <si>
    <t>BALTĀSBAZNĪCAS IELA 29, ZIEMEĻU RAJONS, RĪGA, LV-1015</t>
  </si>
  <si>
    <t>67848448, 67848449, 67848450</t>
  </si>
  <si>
    <t>r110pii@riga.lv</t>
  </si>
  <si>
    <t>Rīgas 112. pirmsskolas izglītības iestāde</t>
  </si>
  <si>
    <t>BRĪVĪBAS GATVE 363A, VIDZEMES PRIEKŠPILSĒTA, RĪGA, LV-1024</t>
  </si>
  <si>
    <t>25434453, 67848236, 67848235</t>
  </si>
  <si>
    <t>r112pii@riga.lv</t>
  </si>
  <si>
    <t>Rīgas 123. pirmsskolas izglītības iestāde</t>
  </si>
  <si>
    <t>KRISTAPA IELA 39, KURZEMES RAJONS, RĪGA, LV-1046</t>
  </si>
  <si>
    <t>67848468, 67848467, 67848466</t>
  </si>
  <si>
    <t>r123pii@riga.lv</t>
  </si>
  <si>
    <t>Rīgas 124. pirmsskolas izglītības iestāde "Dzērvenīte"</t>
  </si>
  <si>
    <t>BĒRZUPES IELA 3, ZEMGALES PRIEKŠPILSĒTA, RĪGA, LV-1004</t>
  </si>
  <si>
    <t>67848401, 67848402, 67848400, 26176012</t>
  </si>
  <si>
    <t>rpiidzer@riga.lv</t>
  </si>
  <si>
    <t>Rīgas 125. pirmsskolas izglītības iestāde</t>
  </si>
  <si>
    <t>SALACAS IELA 28, LATGALES PRIEKŠPILSĒTA, RĪGA, LV-1019</t>
  </si>
  <si>
    <t>67848331, 67848332, 67848333</t>
  </si>
  <si>
    <t>r125pii@riga.lv</t>
  </si>
  <si>
    <t>Rīgas 126. pirmsskolas izglītības iestāde</t>
  </si>
  <si>
    <t>ZEMGAĻU IELA 23b, VIDZEMES PRIEKŠPILSĒTA, RĪGA, LV-1006</t>
  </si>
  <si>
    <t>67848230, 67848229, 67848231</t>
  </si>
  <si>
    <t>r126pii@riga.lv</t>
  </si>
  <si>
    <t>Rīgas 13. pirmsskolas izglītības iestāde "Ābecītis"</t>
  </si>
  <si>
    <t>ALTONAVAS IELA 1, ZEMGALES PRIEKŠPILSĒTA, RĪGA, LV-1004</t>
  </si>
  <si>
    <t>67848398</t>
  </si>
  <si>
    <t>r13pii@riga.lv</t>
  </si>
  <si>
    <t>Rīgas 132. pirmsskolas izglītības iestāde "Ieviņa"</t>
  </si>
  <si>
    <t>VENTSPILS IELA 13a, ZEMGALES PRIEKŠPILSĒTA, RĪGA, LV-1002</t>
  </si>
  <si>
    <t>67848490, 67848491, 67848492</t>
  </si>
  <si>
    <t>rpiiievi@riga.lv</t>
  </si>
  <si>
    <t>Rīgas 135. pirmsskolas izglītības iestāde "Liepziediņi"</t>
  </si>
  <si>
    <t>ČIEKURKALNA 1. LĪNIJA 53a, ZIEMEĻU RAJONS, RĪGA, LV-1026</t>
  </si>
  <si>
    <t>67848160, 67848161, 67848162</t>
  </si>
  <si>
    <t>r135pii@riga.lv</t>
  </si>
  <si>
    <t>Rīgas 14. pirmsskolas izglītības iestāde</t>
  </si>
  <si>
    <t>VIRCAVAS IELA 2, KURZEMES RAJONS, RĪGA, LV-1083</t>
  </si>
  <si>
    <t>67848169, 67848170, 67848171</t>
  </si>
  <si>
    <t>r14pii@riga.lv</t>
  </si>
  <si>
    <t>Rīgas 141. pirmsskolas izglītības iestāde "Kastanītis"</t>
  </si>
  <si>
    <t>STĒRSTU IELA 19, ZEMGALES PRIEKŠPILSĒTA, RĪGA, LV-1004</t>
  </si>
  <si>
    <t>67848260, 67848259, 67848261</t>
  </si>
  <si>
    <t>rpiikast@riga.lv</t>
  </si>
  <si>
    <t>Rīgas 146. pirmsskolas izglītības iestāde</t>
  </si>
  <si>
    <t>LĪKSNAS IELA 27, LATGALES PRIEKŠPILSĒTA, RĪGA, LV-1003</t>
  </si>
  <si>
    <t>67848336, 67848335, 67848334</t>
  </si>
  <si>
    <t>r146pii@riga.lv</t>
  </si>
  <si>
    <t>Rīgas 148. pirmsskolas izglītības iestāde</t>
  </si>
  <si>
    <t>TOMSONA IELA 18, VIDZEMES PRIEKŠPILSĒTA, RĪGA, LV-1013</t>
  </si>
  <si>
    <t>67848185, 67848186, 67848184</t>
  </si>
  <si>
    <t>r148pii@riga.lv</t>
  </si>
  <si>
    <t>Rīgas 149. pirmsskolas izglītības iestāde "Saulīte"</t>
  </si>
  <si>
    <t>BIEŠU IELA 2A , ZEMGALES PRIEKŠPILSĒTA, RĪGA, LV-1004</t>
  </si>
  <si>
    <t>67848404, 67848403</t>
  </si>
  <si>
    <t>r149saul@riga.lv</t>
  </si>
  <si>
    <t>Rīgas 152. pirmsskolas izglītības iestāde</t>
  </si>
  <si>
    <t>JUGLAS IELA 1b, VIDZEMES PRIEKŠPILSĒTA, RĪGA, LV-1024</t>
  </si>
  <si>
    <t>67848698, 67037315, 67848326, 67848325, 67848327</t>
  </si>
  <si>
    <t>r152pii@riga.lv</t>
  </si>
  <si>
    <t>Rīgas 154. pirmsskolas izglītības iestāde</t>
  </si>
  <si>
    <t>ANDROMEDAS GATVE 3, VIDZEMES PRIEKŠPILSĒTA, RĪGA, LV-1084</t>
  </si>
  <si>
    <t>67848296, 67848295</t>
  </si>
  <si>
    <t>r154pii@riga.lv</t>
  </si>
  <si>
    <t>Rīgas 160. pirmsskolas izglītības iestāde</t>
  </si>
  <si>
    <t>VANGAŽU IELA 40a, VIDZEMES PRIEKŠPILSĒTA, RĪGA, LV-1024</t>
  </si>
  <si>
    <t>67848554, 6748553, 67848555, 25409130, 25410435</t>
  </si>
  <si>
    <t>r160pii@riga.lv</t>
  </si>
  <si>
    <t>Rīgas 161. pirmsskolas izglītības iestāde</t>
  </si>
  <si>
    <t>AUGUSTA DOMBROVSKA IELA 9c, ZIEMEĻU RAJONS, RĪGA, LV-1015</t>
  </si>
  <si>
    <t>67848587, 67848586, 67848588</t>
  </si>
  <si>
    <t>r161pii@riga.lv</t>
  </si>
  <si>
    <t>Rīgas 167. pirmsskolas izglītības iestāde</t>
  </si>
  <si>
    <t>RAUNAS IELA 43b, VIDZEMES PRIEKŠPILSĒTA, RĪGA, LV-1084</t>
  </si>
  <si>
    <t>67848564</t>
  </si>
  <si>
    <t>r167pii@riga.lv</t>
  </si>
  <si>
    <t>Rīgas 169. pirmsskolas izglītības iestāde</t>
  </si>
  <si>
    <t>VIESTURA PROSPEKTS 27, ZIEMEĻU RAJONS, RĪGA, LV-1005</t>
  </si>
  <si>
    <t>67848442, 67848444</t>
  </si>
  <si>
    <t>r169pii@riga.lv</t>
  </si>
  <si>
    <t>Rīgas 170. pirmsskolas izglītības iestāde</t>
  </si>
  <si>
    <t>FIRSA SADOVŅIKOVA IELA 20A, LATGALES PRIEKŠPILSĒTA, RĪGA, LV-1003</t>
  </si>
  <si>
    <t>67848395, 67848394, 67848396</t>
  </si>
  <si>
    <t>r170pii@riga.lv</t>
  </si>
  <si>
    <t>Rīgas 172. pirmsskolas izglītības iestāde</t>
  </si>
  <si>
    <t>GLŪDAS IELA 5, LATGALES PRIEKŠPILSĒTA, RĪGA, LV-1063</t>
  </si>
  <si>
    <t>67848759, 67848311, 67848310</t>
  </si>
  <si>
    <t>r172pii@riga.lv</t>
  </si>
  <si>
    <t>Rīgas 173. pirmsskolas izglītības iestāde</t>
  </si>
  <si>
    <t>MASKAVAS IELA 254, LATGALES PRIEKŠPILSĒTA, RĪGA, LV-1063</t>
  </si>
  <si>
    <t>67848314</t>
  </si>
  <si>
    <t>r173pii@riga.lv</t>
  </si>
  <si>
    <t>Rīgas 180. pirmsskolas izglītības iestāde</t>
  </si>
  <si>
    <t>TEBRAS IELA 6a, VIDZEMES PRIEKŠPILSĒTA, RĪGA, LV-1064</t>
  </si>
  <si>
    <t>67848322</t>
  </si>
  <si>
    <t>r180pii@riga.lv</t>
  </si>
  <si>
    <t>Rīgas 182. pirmsskolas izglītības iestāde</t>
  </si>
  <si>
    <t>DZELZAVAS IELA 17a, VIDZEMES PRIEKŠPILSĒTA, RĪGA, LV-1084</t>
  </si>
  <si>
    <t>67474543, 67474544, 67474545</t>
  </si>
  <si>
    <t>r182pii@riga.lv</t>
  </si>
  <si>
    <t>Rīgas 192. pirmsskolas izglītības iestāde</t>
  </si>
  <si>
    <t>KĀRĻA VATSONA IELA 11A, ZIEMEĻU RAJONS, RĪGA, LV-1014</t>
  </si>
  <si>
    <t xml:space="preserve">67848368, 67848367, 67848369 </t>
  </si>
  <si>
    <t>r192pii@riga.lv</t>
  </si>
  <si>
    <t>Rīgas 193. pirmsskolas izglītības iestāde</t>
  </si>
  <si>
    <t>MASKAVAS IELA 266, LATGALES PRIEKŠPILSĒTA, RĪGA, LV-1063</t>
  </si>
  <si>
    <t>67848316, 67848667, 25424116</t>
  </si>
  <si>
    <t>r193pii@riga.lv</t>
  </si>
  <si>
    <t>Rīgas 197. pirmsskolas izglītības iestāde</t>
  </si>
  <si>
    <t>BIRZES IELA 44, KURZEMES RAJONS, RĪGA, LV-1016</t>
  </si>
  <si>
    <t>67848196, 67848197</t>
  </si>
  <si>
    <t>r197pii@riga.lv</t>
  </si>
  <si>
    <t>Rīgas 200. pirmsskolas izglītības iestāde</t>
  </si>
  <si>
    <t>AKAS IELA 1, CENTRA RAJONS, RĪGA, LV-1011</t>
  </si>
  <si>
    <t>67848457</t>
  </si>
  <si>
    <t>r200pii@riga.lv</t>
  </si>
  <si>
    <t>Rīgas 208. pirmsskolas izglītības iestāde</t>
  </si>
  <si>
    <t>SALASPILS IELA 18 k-5, LATGALES PRIEKŠPILSĒTA, RĪGA, LV-1057</t>
  </si>
  <si>
    <t>67848304</t>
  </si>
  <si>
    <t>r208pii@riga.lv</t>
  </si>
  <si>
    <t>Rīgas 209. pirmsskolas izglītības iestāde "Bitīte"</t>
  </si>
  <si>
    <t>BIŠU IELA 5, ZEMGALES PRIEKŠPILSĒTA, RĪGA, LV-1002</t>
  </si>
  <si>
    <t>67848506, 67848505</t>
  </si>
  <si>
    <t>rpiibiti@riga.lv</t>
  </si>
  <si>
    <t>Rīgas 21. pirmsskolas izglītības iestāde "Laimiņa"</t>
  </si>
  <si>
    <t>KALNGALES IELA 2, ZIEMEĻU RAJONS, RĪGA, LV-1015</t>
  </si>
  <si>
    <t>67848445, 67848446, 67848447</t>
  </si>
  <si>
    <t>rpiilaim@riga.lv</t>
  </si>
  <si>
    <t>Rīgas 210. pirmsskolas izglītības iestāde</t>
  </si>
  <si>
    <t>BRŪŽU IELA 6, KURZEMES RAJONS, RĪGA, LV-1016</t>
  </si>
  <si>
    <t>67848532, 67848533, 67848534</t>
  </si>
  <si>
    <t>r210pii@riga.lv</t>
  </si>
  <si>
    <t>Rīgas 213. pirmsskolas izglītības iestāde</t>
  </si>
  <si>
    <t>VESETAS IELA 11, VIDZEMES PRIEKŠPILSĒTA, RĪGA, LV-1013</t>
  </si>
  <si>
    <t>67848358</t>
  </si>
  <si>
    <t>r213pii@riga.lv</t>
  </si>
  <si>
    <t>Rīgas 215. pirmsskolas izglītības iestāde</t>
  </si>
  <si>
    <t>USMAS IELA 10, KURZEMES RAJONS, RĪGA, LV-1083</t>
  </si>
  <si>
    <t>67848538</t>
  </si>
  <si>
    <t>r215pii@riga.lv</t>
  </si>
  <si>
    <t>Rīgas 216. pirmsskolas izglītības iestāde</t>
  </si>
  <si>
    <t>SALASPILS IELA 10, LATGALES PRIEKŠPILSĒTA, RĪGA, LV-1057</t>
  </si>
  <si>
    <t>67848307, 67848308, 67848309</t>
  </si>
  <si>
    <t>r216pii@riga.lv</t>
  </si>
  <si>
    <t>196</t>
  </si>
  <si>
    <t>Rīgas 220. pirmsskolas izglītības iestāde</t>
  </si>
  <si>
    <t>IZVALTAS IELA 2, LATGALES PRIEKŠPILSĒTA, RĪGA, LV-1057</t>
  </si>
  <si>
    <t>67848418, 67848419, 67848420</t>
  </si>
  <si>
    <t>r220pii@riga.lv</t>
  </si>
  <si>
    <t>Rīgas 221. pirmsskolas izglītības iestāde</t>
  </si>
  <si>
    <t>KAZARMU IELA 1a, VIDZEMES PRIEKŠPILSĒTA, RĪGA, LV-1013</t>
  </si>
  <si>
    <t>25426973, 67848189, 67848188, 67848187</t>
  </si>
  <si>
    <t>r221pii@riga.lv</t>
  </si>
  <si>
    <t>Rīgas 223. pirmsskolas izglītības iestāde</t>
  </si>
  <si>
    <t>APTIEKAS IELA 12, ZIEMEĻU RAJONS, RĪGA, LV-1005</t>
  </si>
  <si>
    <t>67848440</t>
  </si>
  <si>
    <t>r223pii@riga.lv</t>
  </si>
  <si>
    <t>Rīgas 224. pirmsskolas izglītības iestāde</t>
  </si>
  <si>
    <t>PRŪŠU IELA 82, LATGALES PRIEKŠPILSĒTA, RĪGA, LV-1057</t>
  </si>
  <si>
    <t>67848421, 67848422, 67848423, 67848013, 67848014</t>
  </si>
  <si>
    <t>r224pii@riga.lv</t>
  </si>
  <si>
    <t>Rīgas 225. pirmsskolas izglītības iestāde</t>
  </si>
  <si>
    <t>IKŠĶILES IELA 10, LATGALES PRIEKŠPILSĒTA, RĪGA, LV-1057</t>
  </si>
  <si>
    <t>67848431, 67848432, 67848430,  26156621, 22013577</t>
  </si>
  <si>
    <t>r225pii@riga.lv</t>
  </si>
  <si>
    <t>Rīgas 229. pirmsskolas izglītības iestāde</t>
  </si>
  <si>
    <t>OGRES IELA 8, LATGALES PRIEKŠPILSĒTA, RĪGA, LV-1019</t>
  </si>
  <si>
    <t>67848338, 67848337, 67848339</t>
  </si>
  <si>
    <t>r229pii@riga.lv</t>
  </si>
  <si>
    <t>Rīgas 231. pirmsskolas izglītības iestāde</t>
  </si>
  <si>
    <t>DZELZAVAS IELA 87, VIDZEMES PRIEKŠPILSĒTA, RĪGA, LV-1084</t>
  </si>
  <si>
    <t>67848374</t>
  </si>
  <si>
    <t>r231pii@riga.lv</t>
  </si>
  <si>
    <t>Rīgas 232. pirmsskolas izglītības iestāde</t>
  </si>
  <si>
    <t>AUGUSTA DOMBROVSKA IELA 87, ZIEMEĻU RAJONS, RĪGA, LV-1015</t>
  </si>
  <si>
    <t>67848451, 67848452, 67848453</t>
  </si>
  <si>
    <t>r232pii@riga.lv</t>
  </si>
  <si>
    <t>Rīgas 233. pirmsskolas izglītības iestāde</t>
  </si>
  <si>
    <t>MADONAS IELA 24B, VIDZEMES PRIEKŠPILSĒTA, RĪGA, LV-1084</t>
  </si>
  <si>
    <t xml:space="preserve">67848346, 25435399 </t>
  </si>
  <si>
    <t>r233pii@riga.lv</t>
  </si>
  <si>
    <t>Rīgas 234. pirmsskolas izglītības iestāde</t>
  </si>
  <si>
    <t>KURZEMES PROSPEKTS 86C, KURZEMES RAJONS, RĪGA, LV-1069</t>
  </si>
  <si>
    <t>67848485</t>
  </si>
  <si>
    <t>r234pii@riga.lv</t>
  </si>
  <si>
    <t>Rīgas 236. pirmsskolas izglītības iestāde "Eglīte"</t>
  </si>
  <si>
    <t>BIĶERNIEKU IELA 47A, VIDZEMES PRIEKŠPILSĒTA, RĪGA, LV-1039</t>
  </si>
  <si>
    <t>67848558, 67848557, 67848556</t>
  </si>
  <si>
    <t>rpiiegli@riga.lv</t>
  </si>
  <si>
    <t>Rīgas 239. pirmsskolas izglītības iestāde</t>
  </si>
  <si>
    <t>AKADĒMIĶA MSTISLAVA KELDIŠA IELA 32, LATGALES PRIEKŠPILSĒTA, RĪGA, LV-1021</t>
  </si>
  <si>
    <t>67848283, 67848285, 67848284</t>
  </si>
  <si>
    <t>r239pii@riga.lv</t>
  </si>
  <si>
    <t>Rīgas 241. pirmsskolas izglītības iestāde</t>
  </si>
  <si>
    <t>HIPOKRĀTA IELA 25, VIDZEMES PRIEKŠPILSĒTA, RĪGA, LV-1079</t>
  </si>
  <si>
    <t>67848610, 67848611, 67848612, 67848783, 67848782</t>
  </si>
  <si>
    <t>r241pii@riga.lv</t>
  </si>
  <si>
    <t>Rīgas 243. pirmsskolas izglītības iestāde</t>
  </si>
  <si>
    <t>SAKTAS IELA 3A, VIDZEMES PRIEKŠPILSĒTA, RĪGA, LV-1035</t>
  </si>
  <si>
    <t>67848565, 67848566, 67848567, 67848781</t>
  </si>
  <si>
    <t>r243pii@riga.lv</t>
  </si>
  <si>
    <t>Rīgas 244. pirmsskolas izglītības iestāde</t>
  </si>
  <si>
    <t>MARSA GATVE 8, VIDZEMES PRIEKŠPILSĒTA, RĪGA, LV-1082</t>
  </si>
  <si>
    <t>67848299, 26151348</t>
  </si>
  <si>
    <t>r244pii@riga.lv</t>
  </si>
  <si>
    <t>Rīgas 251. pirmsskolas izglītības iestāde "Mežciems"</t>
  </si>
  <si>
    <t>MEŽCIEMA IELA 43A, VIDZEMES PRIEKŠPILSĒTA, RĪGA, LV-1079</t>
  </si>
  <si>
    <t>67848321, 67848320, 67848319</t>
  </si>
  <si>
    <t>rpiimezc@riga.lv</t>
  </si>
  <si>
    <t>Rīgas 252. pirmsskolas izglītības iestāde</t>
  </si>
  <si>
    <t>PURVCIEMA IELA 32, VIDZEMES PRIEKŠPILSĒTA, RĪGA, LV-1035</t>
  </si>
  <si>
    <t>67848575</t>
  </si>
  <si>
    <t>r252pii@riga.lv</t>
  </si>
  <si>
    <t>Rīgas 254. pirmsskolas izglītības iestāde</t>
  </si>
  <si>
    <t>AKADĒMIĶA MSTISLAVA KELDIŠA IELA 4, LATGALES PRIEKŠPILSĒTA, RĪGA, LV-1082</t>
  </si>
  <si>
    <t>67848376, 26192583, 67848377</t>
  </si>
  <si>
    <t>r254pii@riga.lv</t>
  </si>
  <si>
    <t>Rīgas 255. pirmsskolas izglītības iestāde</t>
  </si>
  <si>
    <t>AKADĒMIĶA MSTISLAVA KELDIŠA IELA 5, LATGALES PRIEKŠPILSĒTA, RĪGA, LV-1082</t>
  </si>
  <si>
    <t>67848277</t>
  </si>
  <si>
    <t>r255pii@riga.lv</t>
  </si>
  <si>
    <t>Rīgas 256. pirmsskolas izglītības iestāde</t>
  </si>
  <si>
    <t>ILŪKSTES IELA 28, LATGALES PRIEKŠPILSĒTA, RĪGA, LV-1082</t>
  </si>
  <si>
    <t>67848542, 67848541</t>
  </si>
  <si>
    <t>r256pii@riga.lv</t>
  </si>
  <si>
    <t>Rīgas 258. pirmsskolas izglītības iestāde</t>
  </si>
  <si>
    <t>TĪNŪŽU IELA 1, LATGALES PRIEKŠPILSĒTA, RĪGA, LV-1021</t>
  </si>
  <si>
    <t>67848276, 67848275, 26417027</t>
  </si>
  <si>
    <t>r258pii@riga.lv</t>
  </si>
  <si>
    <t>Rīgas 259. pirmsskolas izglītības iestāde</t>
  </si>
  <si>
    <t>JĀŅA GRESTES IELA 3, LATGALES PRIEKŠPILSĒTA, RĪGA, LV-1021</t>
  </si>
  <si>
    <t>67848282, 67848280, 67848281</t>
  </si>
  <si>
    <t>r259pii@riga.lv</t>
  </si>
  <si>
    <t>Rīgas 262. pirmsskolas izglītības iestāde</t>
  </si>
  <si>
    <t>JUKUMA VĀCIEŠA IELA 2E, LATGALES PRIEKŠPILSĒTA, RĪGA, LV-1021</t>
  </si>
  <si>
    <t>67848287</t>
  </si>
  <si>
    <t>r262pii@riga.lv</t>
  </si>
  <si>
    <t>Rīgas 264. pirmsskolas izglītības iestāde "Zelta atslēdziņa"</t>
  </si>
  <si>
    <t>IMANTAS 18. LĪNIJA 1, ZEMGALES PRIEKŠPILSĒTA, RĪGA, LV-1029</t>
  </si>
  <si>
    <t>67848496, 67848497, 67848498, 26172315, 26145730</t>
  </si>
  <si>
    <t>r264pii@riga.lv</t>
  </si>
  <si>
    <t>Rīgas 266. pirmsskolas izglītības iestāde</t>
  </si>
  <si>
    <t>PĻAVNIEKU IELA 4, LATGALES PRIEKŠPILSĒTA, RĪGA, LV-1021</t>
  </si>
  <si>
    <t>67848382, 67848384</t>
  </si>
  <si>
    <t>r266pii@riga.lv</t>
  </si>
  <si>
    <t>Rīgas 267. pirmsskolas izglītības iestāde</t>
  </si>
  <si>
    <t>DRAVNIEKU IELA 8, LATGALES PRIEKŠPILSĒTA, RĪGA, LV-1021</t>
  </si>
  <si>
    <t>67848385, 67848386, 67848387</t>
  </si>
  <si>
    <t>r267pii@riga.lv</t>
  </si>
  <si>
    <t>Rīgas 27. pirmsskolas izglītības iestāde</t>
  </si>
  <si>
    <t>STENDES IELA 4, ZEMGALES PRIEKŠPILSĒTA, RĪGA, LV-1046</t>
  </si>
  <si>
    <t>67848192</t>
  </si>
  <si>
    <t>r27pii@riga.lv</t>
  </si>
  <si>
    <t>Rīgas 270. pirmsskolas izglītības iestāde</t>
  </si>
  <si>
    <t>SALNAS IELA 18, LATGALES PRIEKŠPILSĒTA, RĪGA, LV-1021</t>
  </si>
  <si>
    <t>67848511, 67848512, 67848513</t>
  </si>
  <si>
    <t>r270pii@riga.lv</t>
  </si>
  <si>
    <t>Rīgas 272. pirmsskolas izglītības iestāde "Pērlīte"</t>
  </si>
  <si>
    <t>JELGAVAS IELA 86A, ZEMGALES PRIEKŠPILSĒTA, RĪGA, LV-1004</t>
  </si>
  <si>
    <t>67848407</t>
  </si>
  <si>
    <t>rpiiperl@riga.lv</t>
  </si>
  <si>
    <t>Rīgas 273. pirmsskolas izglītības iestāde</t>
  </si>
  <si>
    <t>ILŪKSTES IELA 101 k-4, VIDZEMES PRIEKŠPILSĒTA, RĪGA, LV-1082</t>
  </si>
  <si>
    <t>67848379, 67848380, 67848381</t>
  </si>
  <si>
    <t>r273pii@riga.lv</t>
  </si>
  <si>
    <t>Rīgas 275. pirmsskolas izglītības iestāde "Austriņa"</t>
  </si>
  <si>
    <t>DIŽOZOLU IELA 6, ZEMGALES PRIEKŠPILSĒTA, RĪGA, LV-1058</t>
  </si>
  <si>
    <t>67848607, 67848608, 67848609, 67848871</t>
  </si>
  <si>
    <t>rpiiaust@riga.lv</t>
  </si>
  <si>
    <t>r28vs@riga.lv</t>
  </si>
  <si>
    <t>Rīgas 3. mūzikas skola</t>
  </si>
  <si>
    <t>MASKAVAS IELA 166, LATGALES PRIEKŠPILSĒTA, RĪGA, LV-1019</t>
  </si>
  <si>
    <t>67241630</t>
  </si>
  <si>
    <t>r3ms@riga.lv</t>
  </si>
  <si>
    <t>Rīgas 3.arodskola</t>
  </si>
  <si>
    <t>236</t>
  </si>
  <si>
    <t>412</t>
  </si>
  <si>
    <t>Rīgas 36. pirmsskolas izglītības iestāde</t>
  </si>
  <si>
    <t>LUGAŽU IELA 8, ZIEMEĻU RAJONS, RĪGA, LV-1045</t>
  </si>
  <si>
    <t>67848255, 25429577</t>
  </si>
  <si>
    <t>r36pii@riga.lv</t>
  </si>
  <si>
    <t>Rīgas 4. pirmsskolas izglītības iestāde "Avotiņš"</t>
  </si>
  <si>
    <t>ĪSLĪCES IELA 10, ZEMGALES PRIEKŠPILSĒTA, RĪGA, LV-1058</t>
  </si>
  <si>
    <t>67848152, 25412105</t>
  </si>
  <si>
    <t>rpiiavot@riga.lv</t>
  </si>
  <si>
    <t>Rīgas 40. pirmsskolas izglītības iestāde</t>
  </si>
  <si>
    <t>ZILUPES IELA 2, LATGALES PRIEKŠPILSĒTA, RĪGA, LV-1019</t>
  </si>
  <si>
    <t>67848328, 67848329, 67848330</t>
  </si>
  <si>
    <t>r40pii@riga.lv</t>
  </si>
  <si>
    <t>308</t>
  </si>
  <si>
    <t>Rīgas 41. pirmsskolas izglītības iestāde</t>
  </si>
  <si>
    <t>LUDZAS IELA 74, LATGALES PRIEKŠPILSĒTA, RĪGA, LV-1003</t>
  </si>
  <si>
    <t>67848391, 67848392, 67848393</t>
  </si>
  <si>
    <t>r41pii@riga.lv</t>
  </si>
  <si>
    <t>198</t>
  </si>
  <si>
    <t>Rīgas 42. pirmsskolas izglītības iestāde</t>
  </si>
  <si>
    <t>SOFIJAS IELA 3, ZIEMEĻU RAJONS, RĪGA, LV-1005</t>
  </si>
  <si>
    <t>67848436, 67848437, 67848438, 67848715</t>
  </si>
  <si>
    <t>r42pii@riga.lv</t>
  </si>
  <si>
    <t>Rīgas 44. pirmsskolas izglītības iestāde</t>
  </si>
  <si>
    <t>SAPIERU IELA 5, LATGALES PRIEKŠPILSĒTA, RĪGA, LV-1012</t>
  </si>
  <si>
    <t>67848226, 67848228, 67848227</t>
  </si>
  <si>
    <t>r44pii@riga.lv</t>
  </si>
  <si>
    <t>Rīgas 46. pirmsskolas izglītības iestāde</t>
  </si>
  <si>
    <t>VECUMNIEKU IELA 5a, KURZEMES RAJONS, RĪGA, LV-1067</t>
  </si>
  <si>
    <t>67848251</t>
  </si>
  <si>
    <t>r46pii@riga.lv</t>
  </si>
  <si>
    <t>Rīgas 46. vidusskola</t>
  </si>
  <si>
    <t>Rīgas 49. pirmsskolas izglītības iestāde</t>
  </si>
  <si>
    <t>GROSTONAS IELA 6, VIDZEMES PRIEKŠPILSĒTA, RĪGA, LV-1013</t>
  </si>
  <si>
    <t>67848349, 67848350, 67848351</t>
  </si>
  <si>
    <t>r49pii@riga.lv</t>
  </si>
  <si>
    <t>Rīgas 5. pirmsskolas izglītības iestāde "Čiekuriņš"</t>
  </si>
  <si>
    <t>GAUJAS IELA 32b, ZIEMEĻU RAJONS, RĪGA, LV-1026</t>
  </si>
  <si>
    <t>67848193, 67848194, 67848195, 25423046</t>
  </si>
  <si>
    <t>rpiiciek@riga.lv</t>
  </si>
  <si>
    <t>Rīgas 57. pirmsskolas izglītības iestāde</t>
  </si>
  <si>
    <t>MAZĀ CAUNES IELA 3, VIDZEMES PRIEKŠPILSĒTA, RĪGA, LV-1006</t>
  </si>
  <si>
    <t>67848362, 67848363, 67848361</t>
  </si>
  <si>
    <t>r57pii@riga.lv</t>
  </si>
  <si>
    <t>Rīgas 59. pirmsskolas izglītības iestāde</t>
  </si>
  <si>
    <t>GROSTONAS IELA 4, VIDZEMES PRIEKŠPILSĒTA, RĪGA, LV-1013</t>
  </si>
  <si>
    <t>67848352, 67848353, 67848354, 25430369, 26168511</t>
  </si>
  <si>
    <t>r59pii@riga.lv</t>
  </si>
  <si>
    <t>Rīgas 61. pirmsskolas izglītības iestāde</t>
  </si>
  <si>
    <t>VAIDAVAS IELA 11, VIDZEMES PRIEKŠPILSĒTA, RĪGA, LV-1084</t>
  </si>
  <si>
    <t>67848340</t>
  </si>
  <si>
    <t>r61pii@riga.lv</t>
  </si>
  <si>
    <t>Rīgas 62. pirmsskolas izglītības iestāde</t>
  </si>
  <si>
    <t>ALĪSES IELA 19, KURZEMES RAJONS, RĪGA, LV-1046</t>
  </si>
  <si>
    <t>67848462, 67848461, 67848460</t>
  </si>
  <si>
    <t>r62pii@riga.lv</t>
  </si>
  <si>
    <t>Rīgas 63. vidusskola</t>
  </si>
  <si>
    <t>r63vs@riga.lv</t>
  </si>
  <si>
    <t>Rīgas 66. pirmsskolas izglītības iestāde</t>
  </si>
  <si>
    <t>VESETAS IELA 13, VIDZEMES PRIEKŠPILSĒTA, RĪGA, LV-1013</t>
  </si>
  <si>
    <t>67848355, 67848356, 67848357</t>
  </si>
  <si>
    <t>r66pii@riga.lv</t>
  </si>
  <si>
    <t>Rīgas 68. pirmsskolas izglītības iestāde</t>
  </si>
  <si>
    <t>ĀDMIŅU IELA 9a, LATGALES PRIEKŠPILSĒTA, RĪGA, LV-1009</t>
  </si>
  <si>
    <t>67848434, 67848433, 67848435</t>
  </si>
  <si>
    <t>r68pii@riga.lv</t>
  </si>
  <si>
    <t>170</t>
  </si>
  <si>
    <t>Rīgas 7. pirmsskolas izglītības iestāde</t>
  </si>
  <si>
    <t>LUDZAS IELA 30, LATGALES PRIEKŠPILSĒTA, RĪGA, LV-1003</t>
  </si>
  <si>
    <t>67848389, 67848390</t>
  </si>
  <si>
    <t>r7pii@riga.lv</t>
  </si>
  <si>
    <t>416</t>
  </si>
  <si>
    <t>Rīgas 74. pirmsskolas izglītības iestāde</t>
  </si>
  <si>
    <t>JĀŅA DALIŅA IELA 6A, VIDZEMES PRIEKŠPILSĒTA, RĪGA, LV-1013</t>
  </si>
  <si>
    <t>67848181, 67848183</t>
  </si>
  <si>
    <t>r74pii@riga.lv</t>
  </si>
  <si>
    <t>Rīgas 74. vidusskola</t>
  </si>
  <si>
    <t>Rīgas 79. pirmsskolas izglītības iestāde</t>
  </si>
  <si>
    <t>KLIJĀNU IELA 17, VIDZEMES PRIEKŠPILSĒTA, RĪGA, LV-1012</t>
  </si>
  <si>
    <t>67848487, 25425161, 67848488, 25429215, 67848489</t>
  </si>
  <si>
    <t>r79pii@riga.lv</t>
  </si>
  <si>
    <t>Rīgas 8. pirmsskolas izglītības iestāde</t>
  </si>
  <si>
    <t>PARĀDES IELA 24a, KURZEMES RAJONS, RĪGA, LV-1016</t>
  </si>
  <si>
    <t>67848201, 67848200, 67848199</t>
  </si>
  <si>
    <t>r8pii@riga.lv</t>
  </si>
  <si>
    <t>Rīgas 80. pirmsskolas izglītības iestāde</t>
  </si>
  <si>
    <t>GARĀ IELA 24, KURZEMES RAJONS, RĪGA, LV-1055</t>
  </si>
  <si>
    <t>67848469, 67848470, 67848471</t>
  </si>
  <si>
    <t>r80pii@riga.lv</t>
  </si>
  <si>
    <t>Rīgas 81. pirmsskolas izglītības iestāde</t>
  </si>
  <si>
    <t>GRĪVAS IELA 15, KURZEMES RAJONS, RĪGA, LV-1055</t>
  </si>
  <si>
    <t>67848232, 67848233, 67848234</t>
  </si>
  <si>
    <t>r81pii@riga.lv</t>
  </si>
  <si>
    <t>Rīgas 85. vidusskola</t>
  </si>
  <si>
    <t>r85vs@riga.lv</t>
  </si>
  <si>
    <t>Rīgas 88. pirmsskolas izglītības iestāde</t>
  </si>
  <si>
    <t>ĢERTRŪDES IELA 28, CENTRA RAJONS, RĪGA, LV-1011</t>
  </si>
  <si>
    <t>67848768</t>
  </si>
  <si>
    <t>r88pii@riga.lv</t>
  </si>
  <si>
    <t>Rīgas 94. pirmsskolas izglītības iestāde</t>
  </si>
  <si>
    <t>KRIŠJĀŅA BARONA IELA 97b, CENTRA RAJONS, RĪGA, LV-1012</t>
  </si>
  <si>
    <t>67848293, 67848292, 67848294</t>
  </si>
  <si>
    <t>r94pii@riga.lv</t>
  </si>
  <si>
    <t>228</t>
  </si>
  <si>
    <t>Rīgas 97. pirmsskolas izglītības iestāde</t>
  </si>
  <si>
    <t>IKŠĶILES IELA 8, LATGALES PRIEKŠPILSĒTA, RĪGA, LV-1057</t>
  </si>
  <si>
    <t>67848426</t>
  </si>
  <si>
    <t>r97pii@riga.lv</t>
  </si>
  <si>
    <t>276</t>
  </si>
  <si>
    <t>Rīgas Āgenskalna pirmsskola</t>
  </si>
  <si>
    <t>CIECERES IELA 3, ZEMGALES PRIEKŠPILSĒTA, RĪGA, LV-1002</t>
  </si>
  <si>
    <t>67848510, 67848509, 67848508, 25427224</t>
  </si>
  <si>
    <t>rap@riga.lv</t>
  </si>
  <si>
    <t>128</t>
  </si>
  <si>
    <t>Rīgas bērnu un jaunatnes sporta skola "Rīdzene"</t>
  </si>
  <si>
    <t>DUMBRĀJA IELA 27, KURZEMES RAJONS, RĪGA, LV-1067</t>
  </si>
  <si>
    <t>67613382</t>
  </si>
  <si>
    <t>rbjssridzene@riga.lv</t>
  </si>
  <si>
    <t>220</t>
  </si>
  <si>
    <t>Rīgas Bolderājas pirmsskolas izglītības iestāde</t>
  </si>
  <si>
    <t>FINIERA IELA 21, KURZEMES RAJONS, RĪGA, LV-1016</t>
  </si>
  <si>
    <t>67848271</t>
  </si>
  <si>
    <t>blsk@riga.lv</t>
  </si>
  <si>
    <t>GAIZIŅA IELA 3, LATGALES PRIEKŠPILSĒTA, RĪGA, LV-1050</t>
  </si>
  <si>
    <t>29451105</t>
  </si>
  <si>
    <t>rck@rck.lv</t>
  </si>
  <si>
    <t>150</t>
  </si>
  <si>
    <t>366</t>
  </si>
  <si>
    <t>22</t>
  </si>
  <si>
    <t>Rīgas Daugavgrīvas pamatskola</t>
  </si>
  <si>
    <t>166</t>
  </si>
  <si>
    <t>rdvs@riga.lv</t>
  </si>
  <si>
    <t>Rīgas Futbola skola</t>
  </si>
  <si>
    <t>UZVARAS BULVĀRIS 18, ZEMGALES PRIEKŠPILSĒTA, RĪGA, LV-1048</t>
  </si>
  <si>
    <t>371 67474001</t>
  </si>
  <si>
    <t>futbolaskola@riga.lv</t>
  </si>
  <si>
    <t>Rīgas Grīziņkalna pirmsskola</t>
  </si>
  <si>
    <t>VĀRNU IELA 13a, LATGALES PRIEKŠPILSĒTA, RĪGA, LV-1009</t>
  </si>
  <si>
    <t>67848205, 67848206</t>
  </si>
  <si>
    <t>rgps@riga.lv</t>
  </si>
  <si>
    <t>280</t>
  </si>
  <si>
    <t>Rīgas Jauno tehniķu centrs</t>
  </si>
  <si>
    <t>302</t>
  </si>
  <si>
    <t>Rīgas mūzikas un kora skola</t>
  </si>
  <si>
    <t>PATVERSMES IELA 26 - 26, ZIEMEĻU RAJONS, RĪGA, LV-1005</t>
  </si>
  <si>
    <t>28789253</t>
  </si>
  <si>
    <t>marta.lubimova@inbox.lv</t>
  </si>
  <si>
    <t>310</t>
  </si>
  <si>
    <t>240</t>
  </si>
  <si>
    <t>Rīgas Pārdaugavas pirmsskola</t>
  </si>
  <si>
    <t>ZVĀRDES IELA 17, ZEMGALES PRIEKŠPILSĒTA, RĪGA, LV-1004</t>
  </si>
  <si>
    <t>67848409</t>
  </si>
  <si>
    <t>rpardaug@riga.lv</t>
  </si>
  <si>
    <t>Rīgas pirmsskolas izglītības iestāde "Annele"</t>
  </si>
  <si>
    <t>ANNIŅMUIŽAS BULVĀRIS 78, KURZEMES RAJONS, RĪGA, LV-1069</t>
  </si>
  <si>
    <t>67848520, 67848521</t>
  </si>
  <si>
    <t>rpiianne@riga.lv</t>
  </si>
  <si>
    <t>Rīgas pirmsskolas izglītības iestāde "Asniņš"</t>
  </si>
  <si>
    <t>MASKAVAS IELA 268C, LATGALES PRIEKŠPILSĒTA, RĪGA, LV-1063</t>
  </si>
  <si>
    <t>67848412, 67848414</t>
  </si>
  <si>
    <t>rpiiasni@riga.lv</t>
  </si>
  <si>
    <t>Rīgas pirmsskolas izglītības iestāde "Ābelīte"</t>
  </si>
  <si>
    <t>KATRĪNAS IELA 5A, ZIEMEĻU RAJONS, RĪGA, LV-1045</t>
  </si>
  <si>
    <t xml:space="preserve"> 67848455</t>
  </si>
  <si>
    <t>rpiiabel@riga.lv</t>
  </si>
  <si>
    <t>Rīgas pirmsskolas izglītības iestāde "Bizmārītes"</t>
  </si>
  <si>
    <t>MOTORU IELA 8, KURZEMES RAJONS, RĪGA, LV-1055</t>
  </si>
  <si>
    <t>67474455, 467848473, 67848581</t>
  </si>
  <si>
    <t>rpiibizmar@riga.lv</t>
  </si>
  <si>
    <t>Rīgas pirmsskolas izglītības iestāde "Blāzmiņa"</t>
  </si>
  <si>
    <t>SKUJU IELA 14, ZIEMEĻU RAJONS, RĪGA, LV-1015</t>
  </si>
  <si>
    <t>67848569, 67848570, 67848568</t>
  </si>
  <si>
    <t>rpiiblazmina@riga.lv</t>
  </si>
  <si>
    <t>Rīgas pirmsskolas izglītības iestāde "Cielaviņa"</t>
  </si>
  <si>
    <t>DAMMES IELA 42, KURZEMES RAJONS, RĪGA, LV-1069</t>
  </si>
  <si>
    <t>67848480, 67848479, 67848478</t>
  </si>
  <si>
    <t>rpiiciel@riga.lv</t>
  </si>
  <si>
    <t>Rīgas pirmsskolas izglītības iestāde "Dardedze"</t>
  </si>
  <si>
    <t>SLOKAS IELA 209, KURZEMES RAJONS, RĪGA, LV-1069</t>
  </si>
  <si>
    <t>67848163</t>
  </si>
  <si>
    <t>rpiidard@riga.lv</t>
  </si>
  <si>
    <t>Rīgas pirmsskolas izglītības iestāde "Daugaviņa"</t>
  </si>
  <si>
    <t>KUKŠU IELA 5, ZEMGALES PRIEKŠPILSĒTA, RĪGA, LV-1046</t>
  </si>
  <si>
    <t>67848600, 25417985</t>
  </si>
  <si>
    <t>rpiidaug@riga.lv</t>
  </si>
  <si>
    <t>Rīgas pirmsskolas izglītības iestāde "Domino"</t>
  </si>
  <si>
    <t>ILŪKSTES IELA 2, LATGALES PRIEKŠPILSĒTA, RĪGA, LV-1082</t>
  </si>
  <si>
    <t>67848544, 25417882</t>
  </si>
  <si>
    <t>rpiidomi@riga.lv</t>
  </si>
  <si>
    <t>Rīgas pirmsskolas izglītības iestāde "Dzilniņa"</t>
  </si>
  <si>
    <t>DZILNAS IELA 20, VIDZEMES PRIEKŠPILSĒTA, RĪGA, LV-1021</t>
  </si>
  <si>
    <t>67848100, 67848515</t>
  </si>
  <si>
    <t>rpiidzilnina@riga.lv</t>
  </si>
  <si>
    <t>Rīgas pirmsskolas izglītības iestāde "Dzintariņš"</t>
  </si>
  <si>
    <t>IKŠĶILES IELA 12, LATGALES PRIEKŠPILSĒTA, RĪGA, LV-1057</t>
  </si>
  <si>
    <t>67848429, 67848428, 67848427, 67848805</t>
  </si>
  <si>
    <t>rpiidzin@riga.lv</t>
  </si>
  <si>
    <t>Rīgas pirmsskolas izglītības iestāde "Dzirnaviņas"</t>
  </si>
  <si>
    <t>TĀLAVAS GATVE 7, KURZEMES RAJONS, RĪGA, LV-1029</t>
  </si>
  <si>
    <t>67848525, 67848524, 67848523</t>
  </si>
  <si>
    <t>rdzirnapii@riga.lv</t>
  </si>
  <si>
    <t>Rīgas pirmsskolas izglītības iestāde "Dzīpariņš"</t>
  </si>
  <si>
    <t>RŪPNIECĪBAS IELA 21, ZIEMEĻU RAJONS, RĪGA, LV-1045</t>
  </si>
  <si>
    <t>27453722</t>
  </si>
  <si>
    <t>rpiidziparins@riga.lv</t>
  </si>
  <si>
    <t>Rīgas pirmsskolas izglītības iestāde "Imanta"</t>
  </si>
  <si>
    <t>VECUMNIEKU IELA 7, KURZEMES RAJONS, RĪGA, LV-1067</t>
  </si>
  <si>
    <t>67848247, 67848248, 67848249</t>
  </si>
  <si>
    <t>rpiiiman@riga.lv</t>
  </si>
  <si>
    <t>Rīgas pirmsskolas izglītības iestāde "Jumis"</t>
  </si>
  <si>
    <t>JAUNROZES IELA 12, LATGALES PRIEKŠPILSĒTA, RĪGA, LV-1035</t>
  </si>
  <si>
    <t>67848245, 67848244, 67848780</t>
  </si>
  <si>
    <t>piijumis@riga.lv</t>
  </si>
  <si>
    <t>Rīgas pirmsskolas izglītības iestāde "Kadiķītis"</t>
  </si>
  <si>
    <t>GARĀ IELA 31, KURZEMES RAJONS, RĪGA, LV-1055</t>
  </si>
  <si>
    <t>67848475, 67848477</t>
  </si>
  <si>
    <t>rpiikadi@riga.lv</t>
  </si>
  <si>
    <t>Rīgas pirmsskolas izglītības iestāde "Kamenīte"</t>
  </si>
  <si>
    <t>SLOKAS IELA 126a, KURZEMES RAJONS, RĪGA, LV-1067</t>
  </si>
  <si>
    <t>67848159, 67848158, 67848157</t>
  </si>
  <si>
    <t>rpiikame@riga.lv</t>
  </si>
  <si>
    <t>Rīgas pirmsskolas izglītības iestāde "Kamolītis"</t>
  </si>
  <si>
    <t>IĻĢUCIEMA IELA 4, KURZEMES RAJONS, RĪGA, LV-1055</t>
  </si>
  <si>
    <t>67848601, 67848602, 67848603</t>
  </si>
  <si>
    <t>rpiikamo@riga.lv</t>
  </si>
  <si>
    <t>Rīgas pirmsskolas izglītības iestāde "Kurzeme"</t>
  </si>
  <si>
    <t>SLOKAS IELA 130, KURZEMES RAJONS, RĪGA, LV-1067</t>
  </si>
  <si>
    <t>67848935, 67848937</t>
  </si>
  <si>
    <t>piikurzeme@riga.lv</t>
  </si>
  <si>
    <t>Rīgas pirmsskolas izglītības iestāde "Laismiņa"</t>
  </si>
  <si>
    <t>SLOKAS IELA 211, KURZEMES RAJONS, RĪGA, LV-1069</t>
  </si>
  <si>
    <t>67848154</t>
  </si>
  <si>
    <t>rpiilais@riga.lv</t>
  </si>
  <si>
    <t>Rīgas pirmsskolas izglītības iestāde "Liepiņa"</t>
  </si>
  <si>
    <t>VIESTURA PROSPEKTS 29, ZIEMEĻU RAJONS, RĪGA, LV-1005</t>
  </si>
  <si>
    <t>67848597</t>
  </si>
  <si>
    <t>rpiiliep@riga.lv</t>
  </si>
  <si>
    <t>Rīgas pirmsskolas izglītības iestāde "Ligzdiņa"</t>
  </si>
  <si>
    <t>APUZES IELA 74, ZEMGALES PRIEKŠPILSĒTA, RĪGA, LV-1029</t>
  </si>
  <si>
    <t>27823522, 67474457</t>
  </si>
  <si>
    <t>rpiiligzdina@riga.lv</t>
  </si>
  <si>
    <t>Rīgas pirmsskolas izglītības iestāde "Madariņa"</t>
  </si>
  <si>
    <t>DAGMĀRAS IELA 3, KURZEMES RAJONS, RĪGA, LV-1007</t>
  </si>
  <si>
    <t>67848527, 25414296</t>
  </si>
  <si>
    <t>rpiimada@riga.lv</t>
  </si>
  <si>
    <t>Rīgas pirmsskolas izglītības iestāde "Margrietiņa"</t>
  </si>
  <si>
    <t>SLOKAS IELA 126, KURZEMES RAJONS, RĪGA, LV-1067</t>
  </si>
  <si>
    <t>67848217</t>
  </si>
  <si>
    <t>rpiimarg@riga.lv</t>
  </si>
  <si>
    <t>Rīgas pirmsskolas izglītības iestāde "Māra"</t>
  </si>
  <si>
    <t>SESKU IELA 33B, LATGALES PRIEKŠPILSĒTA, RĪGA, LV-1082</t>
  </si>
  <si>
    <t>67848549, 67848548, 67848547</t>
  </si>
  <si>
    <t>rpiimara@riga.lv</t>
  </si>
  <si>
    <t>Rīgas pirmsskolas izglītības iestāde "Mārdega"</t>
  </si>
  <si>
    <t>TALLINAS IELA 64, LATGALES PRIEKŠPILSĒTA, RĪGA, LV-1009</t>
  </si>
  <si>
    <t>67848211, 67848212, 67848213</t>
  </si>
  <si>
    <t>mardega@riga.lv</t>
  </si>
  <si>
    <t>Rīgas pirmsskolas izglītības iestāde "Mežaparks"</t>
  </si>
  <si>
    <t>STOKHOLMAS IELA 3a, ZIEMEĻU RAJONS, RĪGA, LV-1014</t>
  </si>
  <si>
    <t>67474448, 67848364, 67848365,</t>
  </si>
  <si>
    <t>rpiimeza@riga.lv</t>
  </si>
  <si>
    <t>Rīgas pirmsskolas izglītības iestāde "Mežrozīte"</t>
  </si>
  <si>
    <t>RODODENDRU IELA 6, KURZEMES RAJONS, RĪGA, LV-1083</t>
  </si>
  <si>
    <t>67848536, 67848535</t>
  </si>
  <si>
    <t>rpiimezr@riga.lv</t>
  </si>
  <si>
    <t>Rīgas pirmsskolas izglītības iestāde "Ozoliņš"</t>
  </si>
  <si>
    <t>SLĀVU IELA 19, LATGALES PRIEKŠPILSĒTA, RĪGA, LV-1073</t>
  </si>
  <si>
    <t>rpiiozolins@riga.lv</t>
  </si>
  <si>
    <t>Rīgas pirmsskolas izglītības iestāde "Pasaciņa"</t>
  </si>
  <si>
    <t>EIŽENIJAS IELA 8, KURZEMES RAJONS, RĪGA, LV-1007</t>
  </si>
  <si>
    <t>67848531, 67848530</t>
  </si>
  <si>
    <t>rpiipasa@riga.lv</t>
  </si>
  <si>
    <t>Rīgas pirmsskolas izglītības iestāde "Pienenītes"</t>
  </si>
  <si>
    <t>MORES IELA 8, ZIEMEĻU RAJONS, RĪGA, LV-1034</t>
  </si>
  <si>
    <t>67848584, 67848589,67848591</t>
  </si>
  <si>
    <t>rpiipienen@riga.lv</t>
  </si>
  <si>
    <t>Rīgas pirmsskolas izglītības iestāde "Pīlādzītis"</t>
  </si>
  <si>
    <t>AUGŠIELA 8, LATGALES PRIEKŠPILSĒTA, RĪGA, LV-1009</t>
  </si>
  <si>
    <t>67848172, 67848173, 67848174, 25409519, 25434698</t>
  </si>
  <si>
    <t>rpiipila@riga.lv</t>
  </si>
  <si>
    <t>Rīgas pirmsskolas izglītības iestāde "Priedīte"</t>
  </si>
  <si>
    <t>VALENTĪNA IELA 10a, KURZEMES RAJONS, RĪGA, LV-1046</t>
  </si>
  <si>
    <t>67848465, 67848464</t>
  </si>
  <si>
    <t>rpiipriedite@riga.lv</t>
  </si>
  <si>
    <t>Rīgas pirmsskolas izglītības iestāde "Pūcīte"</t>
  </si>
  <si>
    <t>ĒRGĻU IELA 1, CENTRA RAJONS, RĪGA, LV-1012</t>
  </si>
  <si>
    <t>67848301, 67848302</t>
  </si>
  <si>
    <t>rpiipuci@riga.lv</t>
  </si>
  <si>
    <t>Rīgas pirmsskolas izglītības iestāde "Riekstiņš"</t>
  </si>
  <si>
    <t>RIEKSTU IELA 14, KURZEMES RAJONS, RĪGA, LV-1055</t>
  </si>
  <si>
    <t>67848221, 67848220</t>
  </si>
  <si>
    <t>rpiiriek@riga.lv</t>
  </si>
  <si>
    <t>Rīgas pirmsskolas izglītības iestāde "Rotaļa"</t>
  </si>
  <si>
    <t>LAUKU IELA 2b, LATGALES PRIEKŠPILSĒTA, RĪGA, LV-1009</t>
  </si>
  <si>
    <t>67037105, 67037106</t>
  </si>
  <si>
    <t>rotala@riga.lv</t>
  </si>
  <si>
    <t>Rīgas pirmsskolas izglītības iestāde "Rūķītis"</t>
  </si>
  <si>
    <t>VECMĪLGRĀVJA 1. LĪNIJA 41, ZIEMEĻU RAJONS, RĪGA, LV-1015</t>
  </si>
  <si>
    <t>26152511, 67848604, 67848605, 67848606</t>
  </si>
  <si>
    <t>rpiirukitis@riga.lv</t>
  </si>
  <si>
    <t>Rīgas pirmsskolas izglītības iestāde "Saulespuķe"</t>
  </si>
  <si>
    <t>MASKAVAS IELA 289, LATGALES PRIEKŠPILSĒTA, RĪGA, LV-1063</t>
  </si>
  <si>
    <t>67848571</t>
  </si>
  <si>
    <t>rpiisaul@riga.lv</t>
  </si>
  <si>
    <t>Rīgas pirmsskolas izglītības iestāde "Saulstariņi"</t>
  </si>
  <si>
    <t>GOBAS IELA 27, KURZEMES RAJONS, RĪGA, LV-1016</t>
  </si>
  <si>
    <t>67848270</t>
  </si>
  <si>
    <t>piisaulst@riga.lv</t>
  </si>
  <si>
    <t>Rīgas pirmsskolas izglītības iestāde "Sprīdītis"</t>
  </si>
  <si>
    <t>PĀRSLAS IELA 16, ZEMGALES PRIEKŠPILSĒTA, RĪGA, LV-1002</t>
  </si>
  <si>
    <t>67848493, 67848494, 67848495</t>
  </si>
  <si>
    <t>rpiispriditis@riga.lv</t>
  </si>
  <si>
    <t>Rīgas pirmsskolas izglītības iestāde "Teiksma"</t>
  </si>
  <si>
    <t>STŪRĪŠA IELA 16a, VIDZEMES PRIEKŠPILSĒTA, RĪGA, LV-1006</t>
  </si>
  <si>
    <t>67848560, 67848561, 67848559, 67848690</t>
  </si>
  <si>
    <t>rpiiteik@riga.lv</t>
  </si>
  <si>
    <t>Rīgas pirmsskolas izglītības iestāde "Vadakstīte"</t>
  </si>
  <si>
    <t>VADAKSTES IELA 16, ZEMGALES PRIEKŠPILSĒTA, RĪGA, LV-1058</t>
  </si>
  <si>
    <t>67848204, 67848202</t>
  </si>
  <si>
    <t>rpiivada@riga.lv</t>
  </si>
  <si>
    <t>Rīgas pirmsskolas izglītības iestāde "Viršu dārzs"</t>
  </si>
  <si>
    <t>CIMZES IELA 3, ZIEMEĻU RAJONS, RĪGA, LV-1014</t>
  </si>
  <si>
    <t>67848371, 67848370, 67848372</t>
  </si>
  <si>
    <t>rpiivd@riga.lv</t>
  </si>
  <si>
    <t>Rīgas pirmsskolas izglītības iestāde "Zilbīte"</t>
  </si>
  <si>
    <t>MALNAVAS IELA 4, LATGALES PRIEKŠPILSĒTA, RĪGA, LV-1057</t>
  </si>
  <si>
    <t>67848417</t>
  </si>
  <si>
    <t>rpiizilb@riga.lv</t>
  </si>
  <si>
    <t>Rīgas pirmsskolas izglītības iestāde "Zīļuks"</t>
  </si>
  <si>
    <t>HIPOKRĀTA IELA 25a, VIDZEMES PRIEKŠPILSĒTA, RĪGA, LV-1079</t>
  </si>
  <si>
    <t>67848577, 67848578, 67848784</t>
  </si>
  <si>
    <t>rpiiziluks@riga.lv</t>
  </si>
  <si>
    <t>Rīgas pirmsskolas izglītības iestāde "Zvaigznīte"</t>
  </si>
  <si>
    <t>ZVAIGŽŅU IELA 6, LATGALES PRIEKŠPILSĒTA, RĪGA, LV-1009</t>
  </si>
  <si>
    <t>67848210, 25412153</t>
  </si>
  <si>
    <t>r194pii@riga.lv</t>
  </si>
  <si>
    <t>Rīgas pirmsskolas izglītības iestāde "Zvaniņš"</t>
  </si>
  <si>
    <t>IMANTAS 18. LĪNIJA 5A, ZEMGALES PRIEKŠPILSĒTA, RĪGA, LV-1029</t>
  </si>
  <si>
    <t>67848503, 67848502</t>
  </si>
  <si>
    <t>rpiizvanins@riga.lv</t>
  </si>
  <si>
    <t>Rīgas Privātā pirmsskolas izglītības iestāde "Balu"</t>
  </si>
  <si>
    <t>MASKAVAS IELA 259a, LATGALES PRIEKŠPILSĒTA, RĪGA, LV-1063</t>
  </si>
  <si>
    <t>29262388</t>
  </si>
  <si>
    <t>elkira@inbox.lv</t>
  </si>
  <si>
    <t>Rīgas privātā pirmsskolas izglītības iestāde "NĀKOTNES BĒRNI"</t>
  </si>
  <si>
    <t>29505929</t>
  </si>
  <si>
    <t>info@nakotne.eu</t>
  </si>
  <si>
    <t>362</t>
  </si>
  <si>
    <t>Rīgas Riteņbraukšanas skola</t>
  </si>
  <si>
    <t>GRĪVAS IELA 28, KURZEMES RAJONS, RĪGA, LV-1055</t>
  </si>
  <si>
    <t>67473810, 67473809</t>
  </si>
  <si>
    <t>rrsk@riga.lv</t>
  </si>
  <si>
    <t>Rīgas stila un modes tehnikums</t>
  </si>
  <si>
    <t>Rīgas Šaha skola</t>
  </si>
  <si>
    <t>PĒRNAVAS IELA 10, CENTRA RAJONS, RĪGA, LV-1012</t>
  </si>
  <si>
    <t>67474141, 67474140, 67474142</t>
  </si>
  <si>
    <t>sahaskola@riga.lv</t>
  </si>
  <si>
    <t>434</t>
  </si>
  <si>
    <t>272</t>
  </si>
  <si>
    <t>262</t>
  </si>
  <si>
    <t>258</t>
  </si>
  <si>
    <t>Rīgas Vingrošanas skola</t>
  </si>
  <si>
    <t>MIERA IELA 62, VIDZEMES PRIEKŠPILSĒTA, RĪGA, LV-1013</t>
  </si>
  <si>
    <t>67362050, 67362944</t>
  </si>
  <si>
    <t>vingrosanasskola@riga.lv</t>
  </si>
  <si>
    <t>Rīgas Volejbola skola</t>
  </si>
  <si>
    <t>CIECERES IELA 9, ZEMGALES PRIEKŠPILSĒTA, RĪGA, LV-1002</t>
  </si>
  <si>
    <t>+371 67474292</t>
  </si>
  <si>
    <t>volejbolaskola@riga.lv</t>
  </si>
  <si>
    <t>Rīgas Ziedoņdārza pirmsskola</t>
  </si>
  <si>
    <t>MATĪSA IELA 75, LATGALES PRIEKŠPILSĒTA, RĪGA, LV-1009</t>
  </si>
  <si>
    <t>67848180, 67848289, 67848179, 67848291</t>
  </si>
  <si>
    <t>piizied@riga.lv</t>
  </si>
  <si>
    <t>Rīgas Ziepniekkalna pirmsskola</t>
  </si>
  <si>
    <t>SVĒTES IELA 7, ZEMGALES PRIEKŠPILSĒTA, RĪGA, LV-1058</t>
  </si>
  <si>
    <t>26137294, 26170472, 67848214, 67848215, 67848216</t>
  </si>
  <si>
    <t>rziepnie@riga.lv</t>
  </si>
  <si>
    <t>Rīgas Zolitūdes pirmsskola</t>
  </si>
  <si>
    <t>IMANTAS 18. LĪNIJA 3A, ZEMGALES PRIEKŠPILSĒTA, RĪGA, LV-1029</t>
  </si>
  <si>
    <t>67848500, 67848499, 67848501</t>
  </si>
  <si>
    <t>rzolitud@riga.lv</t>
  </si>
  <si>
    <t>Sabiedrība ar ierobežotu atbildību Starptautiskā skola Premjers</t>
  </si>
  <si>
    <t>LUDZAS IELA 91, LATGALES PRIEKŠPILSĒTA, RĪGA, LV-1003</t>
  </si>
  <si>
    <t>672018503</t>
  </si>
  <si>
    <t>ib.premjers@isma.lv</t>
  </si>
  <si>
    <t>Sabiedrības ar ierobežotu atbildību "UNIK-AL" Interešu izglītības iestāde "UNIK-AL 2"</t>
  </si>
  <si>
    <t>CEMENTA IELA 18 - 12, KURZEMES RAJONS, RĪGA, LV-1055</t>
  </si>
  <si>
    <t>29232060</t>
  </si>
  <si>
    <t>unik-al@inbox.lv</t>
  </si>
  <si>
    <t>18</t>
  </si>
  <si>
    <t>Sporta skola "Arkādija"</t>
  </si>
  <si>
    <t>KOJUSALAS IELA 9, LATGALES PRIEKŠPILSĒTA, RĪGA, LV-1003</t>
  </si>
  <si>
    <t xml:space="preserve">67474154, 67474153 </t>
  </si>
  <si>
    <t>bjssarkadija@riga.lv</t>
  </si>
  <si>
    <t>Sporta skola "METTA"</t>
  </si>
  <si>
    <t>26430033</t>
  </si>
  <si>
    <t>info@fsmetta.lv</t>
  </si>
  <si>
    <t>Starptautiskā pirmsskolas izglītības iestāde "Putnu dārzs"</t>
  </si>
  <si>
    <t>KRIŠJĀŅA BARONA IELA 10 - 7, CENTRA RAJONS, RĪGA, LV-1050</t>
  </si>
  <si>
    <t>27812827</t>
  </si>
  <si>
    <t>info@putnudarzs.eu</t>
  </si>
  <si>
    <t>25</t>
  </si>
  <si>
    <t>20</t>
  </si>
  <si>
    <t>Tehniskās jaunrades nams "Annas 2"</t>
  </si>
  <si>
    <t>ANNAS IELA 2, VIDZEMES PRIEKŠPILSĒTA, RĪGA, LV-1001</t>
  </si>
  <si>
    <t>67374093, 67379387</t>
  </si>
  <si>
    <t>tjn@riga.lv</t>
  </si>
  <si>
    <t>VSIA „Rīgas Tūrisma un radošās industrijas tehnikums”</t>
  </si>
  <si>
    <t>DETLAVA BRANTKALNA IELA 6 - 9, LATGALES PRIEKŠPILSĒTA, RĪGA, LV-1082</t>
  </si>
  <si>
    <t>Priekšpilsēta/rajons</t>
  </si>
  <si>
    <t>Tālrunis</t>
  </si>
  <si>
    <t>epasts</t>
  </si>
  <si>
    <t>Pieaugušie</t>
  </si>
  <si>
    <t>Bērni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</si>
</sst>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/>
    <xf numFmtId="0" fontId="6" fillId="0" borderId="5" xfId="0" applyFont="1" applyBorder="1"/>
    <xf numFmtId="0" fontId="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0" fillId="0" borderId="4" xfId="2" applyFont="1" applyBorder="1" applyAlignment="1">
      <alignment vertical="top" wrapText="1" readingOrder="1"/>
    </xf>
    <xf numFmtId="0" fontId="10" fillId="0" borderId="6" xfId="2" applyFont="1" applyBorder="1" applyAlignment="1">
      <alignment vertical="top" wrapText="1" readingOrder="1"/>
    </xf>
    <xf numFmtId="0" fontId="9" fillId="0" borderId="3" xfId="0" applyFont="1" applyBorder="1" applyAlignment="1">
      <alignment horizontal="center" vertical="center"/>
    </xf>
    <xf numFmtId="0" fontId="10" fillId="3" borderId="6" xfId="2" applyFont="1" applyFill="1" applyBorder="1" applyAlignment="1">
      <alignment vertical="top" wrapText="1" readingOrder="1"/>
    </xf>
    <xf numFmtId="0" fontId="10" fillId="0" borderId="7" xfId="2" applyFont="1" applyBorder="1" applyAlignment="1">
      <alignment vertical="top" wrapText="1" readingOrder="1"/>
    </xf>
    <xf numFmtId="0" fontId="10" fillId="0" borderId="1" xfId="2" applyFont="1" applyBorder="1" applyAlignment="1">
      <alignment vertical="top" wrapText="1" readingOrder="1"/>
    </xf>
    <xf numFmtId="0" fontId="9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3" xfId="0" applyFont="1" applyFill="1" applyBorder="1"/>
    <xf numFmtId="0" fontId="10" fillId="4" borderId="6" xfId="2" applyFont="1" applyFill="1" applyBorder="1" applyAlignment="1">
      <alignment vertical="top" wrapText="1" readingOrder="1"/>
    </xf>
    <xf numFmtId="0" fontId="4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6" xfId="2" applyFont="1" applyBorder="1" applyAlignment="1">
      <alignment vertical="center" wrapText="1" readingOrder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8" fillId="4" borderId="6" xfId="2" applyFont="1" applyFill="1" applyBorder="1" applyAlignment="1">
      <alignment vertical="center" wrapText="1" readingOrder="1"/>
    </xf>
    <xf numFmtId="0" fontId="4" fillId="3" borderId="1" xfId="1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8" fillId="0" borderId="4" xfId="2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10" fillId="0" borderId="6" xfId="2" applyFont="1" applyBorder="1" applyAlignment="1">
      <alignment vertical="top" readingOrder="1"/>
    </xf>
    <xf numFmtId="0" fontId="6" fillId="0" borderId="0" xfId="0" applyFont="1" applyAlignment="1"/>
    <xf numFmtId="0" fontId="6" fillId="4" borderId="9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/>
    <xf numFmtId="0" fontId="6" fillId="0" borderId="8" xfId="0" applyFont="1" applyBorder="1"/>
    <xf numFmtId="0" fontId="6" fillId="0" borderId="6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1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Normal" xfId="2" xr:uid="{9A3C3935-12F7-475A-9058-B07A090520D2}"/>
    <cellStyle name="Parasts" xfId="0" builtinId="0"/>
    <cellStyle name="Parasts 2" xfId="1" xr:uid="{42CC1535-EAB9-47E4-B3D6-F20D38706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6E96-9634-412E-A856-F21A81AE5CA9}">
  <dimension ref="A1:J206"/>
  <sheetViews>
    <sheetView tabSelected="1" workbookViewId="0">
      <selection activeCell="C168" sqref="C168"/>
    </sheetView>
  </sheetViews>
  <sheetFormatPr defaultColWidth="27.85546875" defaultRowHeight="15" x14ac:dyDescent="0.25"/>
  <cols>
    <col min="1" max="1" width="11.42578125" style="19" customWidth="1"/>
    <col min="2" max="2" width="7.85546875" style="19" bestFit="1" customWidth="1"/>
    <col min="3" max="3" width="45.5703125" style="4" customWidth="1"/>
    <col min="4" max="4" width="12.42578125" style="5" customWidth="1"/>
    <col min="5" max="5" width="12.5703125" style="5" customWidth="1"/>
    <col min="6" max="6" width="11.5703125" style="17" customWidth="1"/>
    <col min="7" max="7" width="71.5703125" style="3" bestFit="1" customWidth="1"/>
    <col min="8" max="8" width="26.7109375" style="3" bestFit="1" customWidth="1"/>
    <col min="9" max="9" width="27.85546875" style="3"/>
    <col min="10" max="10" width="27.7109375" style="3" bestFit="1" customWidth="1"/>
    <col min="11" max="16384" width="27.85546875" style="3"/>
  </cols>
  <sheetData>
    <row r="1" spans="1:10" ht="51" customHeight="1" x14ac:dyDescent="0.25">
      <c r="A1" s="79" t="s">
        <v>0</v>
      </c>
      <c r="B1" s="79"/>
      <c r="C1" s="78" t="s">
        <v>1</v>
      </c>
      <c r="D1" s="80" t="s">
        <v>2</v>
      </c>
      <c r="E1" s="77" t="s">
        <v>3</v>
      </c>
      <c r="F1" s="78" t="s">
        <v>4</v>
      </c>
      <c r="G1" s="76" t="s">
        <v>5</v>
      </c>
      <c r="H1" s="76" t="s">
        <v>1997</v>
      </c>
      <c r="I1" s="76" t="s">
        <v>1998</v>
      </c>
      <c r="J1" s="76" t="s">
        <v>1999</v>
      </c>
    </row>
    <row r="2" spans="1:10" ht="51" customHeight="1" x14ac:dyDescent="0.25">
      <c r="A2" s="20" t="s">
        <v>2000</v>
      </c>
      <c r="B2" s="20" t="s">
        <v>2001</v>
      </c>
      <c r="C2" s="78"/>
      <c r="D2" s="80"/>
      <c r="E2" s="77"/>
      <c r="F2" s="78"/>
      <c r="G2" s="76"/>
      <c r="H2" s="76"/>
      <c r="I2" s="76"/>
      <c r="J2" s="76"/>
    </row>
    <row r="3" spans="1:10" x14ac:dyDescent="0.25">
      <c r="A3" s="68">
        <f t="shared" ref="A3:A22" si="0">E3*4</f>
        <v>0</v>
      </c>
      <c r="B3" s="68">
        <f>D3*3</f>
        <v>96</v>
      </c>
      <c r="C3" s="69" t="s">
        <v>58</v>
      </c>
      <c r="D3" s="70">
        <v>32</v>
      </c>
      <c r="E3" s="71">
        <v>0</v>
      </c>
      <c r="F3" s="72"/>
      <c r="G3" s="22" t="s">
        <v>59</v>
      </c>
      <c r="H3" s="22" t="s">
        <v>60</v>
      </c>
      <c r="I3" s="22" t="s">
        <v>61</v>
      </c>
      <c r="J3" s="22" t="s">
        <v>62</v>
      </c>
    </row>
    <row r="4" spans="1:10" x14ac:dyDescent="0.25">
      <c r="A4" s="9">
        <f t="shared" si="0"/>
        <v>948</v>
      </c>
      <c r="B4" s="9">
        <f>D4*4</f>
        <v>1256</v>
      </c>
      <c r="C4" s="21" t="s">
        <v>79</v>
      </c>
      <c r="D4" s="10">
        <v>314</v>
      </c>
      <c r="E4" s="10">
        <v>237</v>
      </c>
      <c r="F4" s="11"/>
      <c r="G4" s="23" t="s">
        <v>80</v>
      </c>
      <c r="H4" s="23" t="s">
        <v>60</v>
      </c>
      <c r="I4" s="23" t="s">
        <v>81</v>
      </c>
      <c r="J4" s="23" t="s">
        <v>82</v>
      </c>
    </row>
    <row r="5" spans="1:10" ht="24.75" customHeight="1" x14ac:dyDescent="0.25">
      <c r="A5" s="9">
        <f t="shared" si="0"/>
        <v>296</v>
      </c>
      <c r="B5" s="9">
        <f t="shared" ref="B5:B14" si="1">D5*3</f>
        <v>546</v>
      </c>
      <c r="C5" s="21" t="s">
        <v>106</v>
      </c>
      <c r="D5" s="12">
        <v>182</v>
      </c>
      <c r="E5" s="13">
        <v>74</v>
      </c>
      <c r="F5" s="24"/>
      <c r="G5" s="23" t="s">
        <v>107</v>
      </c>
      <c r="H5" s="23" t="s">
        <v>60</v>
      </c>
      <c r="I5" s="23" t="s">
        <v>108</v>
      </c>
      <c r="J5" s="23" t="s">
        <v>109</v>
      </c>
    </row>
    <row r="6" spans="1:10" ht="24.75" customHeight="1" x14ac:dyDescent="0.25">
      <c r="A6" s="9">
        <f t="shared" si="0"/>
        <v>140</v>
      </c>
      <c r="B6" s="9">
        <f t="shared" si="1"/>
        <v>0</v>
      </c>
      <c r="C6" s="21" t="s">
        <v>110</v>
      </c>
      <c r="D6" s="12">
        <v>0</v>
      </c>
      <c r="E6" s="13">
        <v>35</v>
      </c>
      <c r="F6" s="24"/>
      <c r="G6" s="23" t="s">
        <v>111</v>
      </c>
      <c r="H6" s="23" t="s">
        <v>60</v>
      </c>
      <c r="I6" s="23" t="s">
        <v>112</v>
      </c>
      <c r="J6" s="23" t="s">
        <v>113</v>
      </c>
    </row>
    <row r="7" spans="1:10" ht="26.25" customHeight="1" x14ac:dyDescent="0.25">
      <c r="A7" s="9">
        <f t="shared" si="0"/>
        <v>92</v>
      </c>
      <c r="B7" s="9">
        <f t="shared" si="1"/>
        <v>126</v>
      </c>
      <c r="C7" s="21" t="s">
        <v>122</v>
      </c>
      <c r="D7" s="12">
        <v>42</v>
      </c>
      <c r="E7" s="13">
        <v>23</v>
      </c>
      <c r="F7" s="24"/>
      <c r="G7" s="23" t="s">
        <v>123</v>
      </c>
      <c r="H7" s="23" t="s">
        <v>60</v>
      </c>
      <c r="I7" s="23" t="s">
        <v>124</v>
      </c>
      <c r="J7" s="23" t="s">
        <v>125</v>
      </c>
    </row>
    <row r="8" spans="1:10" ht="16.5" customHeight="1" x14ac:dyDescent="0.25">
      <c r="A8" s="9">
        <f t="shared" si="0"/>
        <v>516</v>
      </c>
      <c r="B8" s="9">
        <f t="shared" si="1"/>
        <v>240</v>
      </c>
      <c r="C8" s="21" t="s">
        <v>194</v>
      </c>
      <c r="D8" s="10">
        <v>80</v>
      </c>
      <c r="E8" s="10">
        <v>129</v>
      </c>
      <c r="F8" s="11"/>
      <c r="G8" s="23" t="s">
        <v>195</v>
      </c>
      <c r="H8" s="23" t="s">
        <v>60</v>
      </c>
      <c r="I8" s="23" t="s">
        <v>196</v>
      </c>
      <c r="J8" s="23" t="s">
        <v>197</v>
      </c>
    </row>
    <row r="9" spans="1:10" ht="26.25" customHeight="1" x14ac:dyDescent="0.25">
      <c r="A9" s="9">
        <f t="shared" si="0"/>
        <v>3348</v>
      </c>
      <c r="B9" s="9">
        <f t="shared" si="1"/>
        <v>0</v>
      </c>
      <c r="C9" s="21" t="s">
        <v>202</v>
      </c>
      <c r="D9" s="10">
        <v>0</v>
      </c>
      <c r="E9" s="10">
        <v>837</v>
      </c>
      <c r="F9" s="11"/>
      <c r="G9" s="23" t="s">
        <v>203</v>
      </c>
      <c r="H9" s="23" t="s">
        <v>60</v>
      </c>
      <c r="I9" s="23" t="s">
        <v>204</v>
      </c>
      <c r="J9" s="23" t="s">
        <v>205</v>
      </c>
    </row>
    <row r="10" spans="1:10" ht="25.5" customHeight="1" x14ac:dyDescent="0.25">
      <c r="A10" s="9">
        <f t="shared" si="0"/>
        <v>1484</v>
      </c>
      <c r="B10" s="9">
        <f t="shared" si="1"/>
        <v>897</v>
      </c>
      <c r="C10" s="21" t="s">
        <v>226</v>
      </c>
      <c r="D10" s="10">
        <v>299</v>
      </c>
      <c r="E10" s="10">
        <v>371</v>
      </c>
      <c r="F10" s="11"/>
      <c r="G10" s="23" t="s">
        <v>227</v>
      </c>
      <c r="H10" s="23" t="s">
        <v>60</v>
      </c>
      <c r="I10" s="23" t="s">
        <v>228</v>
      </c>
      <c r="J10" s="23" t="s">
        <v>229</v>
      </c>
    </row>
    <row r="11" spans="1:10" ht="25.5" customHeight="1" x14ac:dyDescent="0.25">
      <c r="A11" s="9">
        <f t="shared" si="0"/>
        <v>2080</v>
      </c>
      <c r="B11" s="9">
        <f t="shared" si="1"/>
        <v>1239</v>
      </c>
      <c r="C11" s="21" t="s">
        <v>261</v>
      </c>
      <c r="D11" s="10">
        <v>413</v>
      </c>
      <c r="E11" s="10">
        <v>520</v>
      </c>
      <c r="F11" s="11"/>
      <c r="G11" s="23" t="s">
        <v>262</v>
      </c>
      <c r="H11" s="23" t="s">
        <v>60</v>
      </c>
      <c r="I11" s="23" t="s">
        <v>263</v>
      </c>
      <c r="J11" s="23" t="s">
        <v>264</v>
      </c>
    </row>
    <row r="12" spans="1:10" ht="27.75" customHeight="1" x14ac:dyDescent="0.25">
      <c r="A12" s="9">
        <f t="shared" si="0"/>
        <v>680</v>
      </c>
      <c r="B12" s="9">
        <f t="shared" si="1"/>
        <v>510</v>
      </c>
      <c r="C12" s="21" t="s">
        <v>403</v>
      </c>
      <c r="D12" s="10">
        <v>170</v>
      </c>
      <c r="E12" s="10">
        <v>170</v>
      </c>
      <c r="F12" s="11"/>
      <c r="G12" s="23" t="s">
        <v>404</v>
      </c>
      <c r="H12" s="23" t="s">
        <v>60</v>
      </c>
      <c r="I12" s="23" t="s">
        <v>405</v>
      </c>
      <c r="J12" s="23" t="s">
        <v>406</v>
      </c>
    </row>
    <row r="13" spans="1:10" ht="27.75" customHeight="1" x14ac:dyDescent="0.25">
      <c r="A13" s="9">
        <f t="shared" si="0"/>
        <v>2664</v>
      </c>
      <c r="B13" s="9">
        <f t="shared" si="1"/>
        <v>1464</v>
      </c>
      <c r="C13" s="21" t="s">
        <v>407</v>
      </c>
      <c r="D13" s="10">
        <v>488</v>
      </c>
      <c r="E13" s="10">
        <v>666</v>
      </c>
      <c r="F13" s="11"/>
      <c r="G13" s="23" t="s">
        <v>408</v>
      </c>
      <c r="H13" s="23" t="s">
        <v>60</v>
      </c>
      <c r="I13" s="23" t="s">
        <v>409</v>
      </c>
      <c r="J13" s="23" t="s">
        <v>410</v>
      </c>
    </row>
    <row r="14" spans="1:10" ht="30" customHeight="1" x14ac:dyDescent="0.25">
      <c r="A14" s="9">
        <f t="shared" si="0"/>
        <v>1836</v>
      </c>
      <c r="B14" s="9">
        <f t="shared" si="1"/>
        <v>1113</v>
      </c>
      <c r="C14" s="21" t="s">
        <v>483</v>
      </c>
      <c r="D14" s="10">
        <v>371</v>
      </c>
      <c r="E14" s="10">
        <v>459</v>
      </c>
      <c r="F14" s="11"/>
      <c r="G14" s="23" t="s">
        <v>484</v>
      </c>
      <c r="H14" s="23" t="s">
        <v>60</v>
      </c>
      <c r="I14" s="23" t="s">
        <v>485</v>
      </c>
      <c r="J14" s="23" t="s">
        <v>486</v>
      </c>
    </row>
    <row r="15" spans="1:10" ht="30" customHeight="1" x14ac:dyDescent="0.25">
      <c r="A15" s="9">
        <f t="shared" si="0"/>
        <v>1064</v>
      </c>
      <c r="B15" s="9">
        <f>D15*4</f>
        <v>324</v>
      </c>
      <c r="C15" s="21" t="s">
        <v>503</v>
      </c>
      <c r="D15" s="10">
        <v>81</v>
      </c>
      <c r="E15" s="10">
        <v>266</v>
      </c>
      <c r="F15" s="11"/>
      <c r="G15" s="23" t="s">
        <v>504</v>
      </c>
      <c r="H15" s="23" t="s">
        <v>60</v>
      </c>
      <c r="I15" s="23" t="s">
        <v>505</v>
      </c>
      <c r="J15" s="23" t="s">
        <v>506</v>
      </c>
    </row>
    <row r="16" spans="1:10" s="62" customFormat="1" x14ac:dyDescent="0.25">
      <c r="A16" s="9">
        <f t="shared" si="0"/>
        <v>0</v>
      </c>
      <c r="B16" s="9">
        <f>D16*3</f>
        <v>510</v>
      </c>
      <c r="C16" s="21" t="s">
        <v>515</v>
      </c>
      <c r="D16" s="10">
        <v>170</v>
      </c>
      <c r="E16" s="10">
        <v>0</v>
      </c>
      <c r="F16" s="11"/>
      <c r="G16" s="23" t="s">
        <v>516</v>
      </c>
      <c r="H16" s="23" t="s">
        <v>60</v>
      </c>
      <c r="I16" s="23" t="s">
        <v>517</v>
      </c>
      <c r="J16" s="23" t="s">
        <v>518</v>
      </c>
    </row>
    <row r="17" spans="1:10" x14ac:dyDescent="0.25">
      <c r="A17" s="9">
        <f t="shared" si="0"/>
        <v>240</v>
      </c>
      <c r="B17" s="9">
        <f>D17*4</f>
        <v>1752</v>
      </c>
      <c r="C17" s="21" t="s">
        <v>559</v>
      </c>
      <c r="D17" s="10">
        <v>438</v>
      </c>
      <c r="E17" s="10">
        <v>60</v>
      </c>
      <c r="F17" s="11"/>
      <c r="G17" s="23" t="s">
        <v>560</v>
      </c>
      <c r="H17" s="23" t="s">
        <v>60</v>
      </c>
      <c r="I17" s="23" t="s">
        <v>561</v>
      </c>
      <c r="J17" s="23" t="s">
        <v>562</v>
      </c>
    </row>
    <row r="18" spans="1:10" x14ac:dyDescent="0.25">
      <c r="A18" s="9">
        <f t="shared" si="0"/>
        <v>4136</v>
      </c>
      <c r="B18" s="9">
        <f>D18*3</f>
        <v>0</v>
      </c>
      <c r="C18" s="21" t="s">
        <v>567</v>
      </c>
      <c r="D18" s="10">
        <v>0</v>
      </c>
      <c r="E18" s="10">
        <v>1034</v>
      </c>
      <c r="F18" s="11"/>
      <c r="G18" s="23" t="s">
        <v>568</v>
      </c>
      <c r="H18" s="23" t="s">
        <v>60</v>
      </c>
      <c r="I18" s="23" t="s">
        <v>569</v>
      </c>
      <c r="J18" s="23" t="s">
        <v>570</v>
      </c>
    </row>
    <row r="19" spans="1:10" x14ac:dyDescent="0.25">
      <c r="A19" s="9">
        <f t="shared" si="0"/>
        <v>2960</v>
      </c>
      <c r="B19" s="9">
        <f>D19*3</f>
        <v>0</v>
      </c>
      <c r="C19" s="21" t="s">
        <v>575</v>
      </c>
      <c r="D19" s="10">
        <v>0</v>
      </c>
      <c r="E19" s="10">
        <v>740</v>
      </c>
      <c r="F19" s="11"/>
      <c r="G19" s="23" t="s">
        <v>576</v>
      </c>
      <c r="H19" s="23" t="s">
        <v>60</v>
      </c>
      <c r="I19" s="23" t="s">
        <v>577</v>
      </c>
      <c r="J19" s="23" t="s">
        <v>578</v>
      </c>
    </row>
    <row r="20" spans="1:10" ht="12.75" customHeight="1" x14ac:dyDescent="0.25">
      <c r="A20" s="9">
        <f t="shared" si="0"/>
        <v>7172</v>
      </c>
      <c r="B20" s="9">
        <f>D20*3</f>
        <v>0</v>
      </c>
      <c r="C20" s="21" t="s">
        <v>627</v>
      </c>
      <c r="D20" s="12">
        <v>0</v>
      </c>
      <c r="E20" s="13">
        <v>1793</v>
      </c>
      <c r="F20" s="24"/>
      <c r="G20" s="23" t="s">
        <v>203</v>
      </c>
      <c r="H20" s="23" t="s">
        <v>60</v>
      </c>
      <c r="I20" s="23" t="s">
        <v>204</v>
      </c>
      <c r="J20" s="23" t="s">
        <v>205</v>
      </c>
    </row>
    <row r="21" spans="1:10" x14ac:dyDescent="0.25">
      <c r="A21" s="9">
        <f t="shared" si="0"/>
        <v>332</v>
      </c>
      <c r="B21" s="9">
        <f>D21*4</f>
        <v>1688</v>
      </c>
      <c r="C21" s="21" t="s">
        <v>16</v>
      </c>
      <c r="D21" s="10">
        <v>422</v>
      </c>
      <c r="E21" s="10">
        <v>83</v>
      </c>
      <c r="F21" s="11"/>
      <c r="G21" s="23" t="s">
        <v>17</v>
      </c>
      <c r="H21" s="23" t="s">
        <v>18</v>
      </c>
      <c r="I21" s="23" t="s">
        <v>19</v>
      </c>
      <c r="J21" s="23" t="s">
        <v>20</v>
      </c>
    </row>
    <row r="22" spans="1:10" x14ac:dyDescent="0.25">
      <c r="A22" s="9">
        <f t="shared" si="0"/>
        <v>996</v>
      </c>
      <c r="B22" s="9">
        <f>D22*4</f>
        <v>1184</v>
      </c>
      <c r="C22" s="21" t="s">
        <v>37</v>
      </c>
      <c r="D22" s="10">
        <v>296</v>
      </c>
      <c r="E22" s="10">
        <v>249</v>
      </c>
      <c r="F22" s="11"/>
      <c r="G22" s="23" t="s">
        <v>38</v>
      </c>
      <c r="H22" s="23" t="s">
        <v>18</v>
      </c>
      <c r="I22" s="23" t="s">
        <v>39</v>
      </c>
      <c r="J22" s="23" t="s">
        <v>40</v>
      </c>
    </row>
    <row r="23" spans="1:10" x14ac:dyDescent="0.25">
      <c r="A23" s="59">
        <f>F23*4</f>
        <v>1480</v>
      </c>
      <c r="B23" s="59"/>
      <c r="C23" s="60" t="s">
        <v>63</v>
      </c>
      <c r="D23" s="44"/>
      <c r="E23" s="44"/>
      <c r="F23" s="14">
        <v>370</v>
      </c>
      <c r="G23" s="61" t="s">
        <v>64</v>
      </c>
      <c r="H23" s="61" t="s">
        <v>18</v>
      </c>
      <c r="I23" s="61" t="s">
        <v>65</v>
      </c>
      <c r="J23" s="61" t="s">
        <v>66</v>
      </c>
    </row>
    <row r="24" spans="1:10" x14ac:dyDescent="0.25">
      <c r="A24" s="9">
        <f>E24*4</f>
        <v>484</v>
      </c>
      <c r="B24" s="9">
        <f>D24*3</f>
        <v>387</v>
      </c>
      <c r="C24" s="21" t="s">
        <v>142</v>
      </c>
      <c r="D24" s="12">
        <v>129</v>
      </c>
      <c r="E24" s="13">
        <v>121</v>
      </c>
      <c r="F24" s="24"/>
      <c r="G24" s="23" t="s">
        <v>143</v>
      </c>
      <c r="H24" s="23" t="s">
        <v>18</v>
      </c>
      <c r="I24" s="23" t="s">
        <v>144</v>
      </c>
      <c r="J24" s="23" t="s">
        <v>145</v>
      </c>
    </row>
    <row r="25" spans="1:10" ht="12.75" customHeight="1" x14ac:dyDescent="0.25">
      <c r="A25" s="9">
        <f>E25*4</f>
        <v>160</v>
      </c>
      <c r="B25" s="9">
        <f>D25*3</f>
        <v>57</v>
      </c>
      <c r="C25" s="21" t="s">
        <v>146</v>
      </c>
      <c r="D25" s="12">
        <v>19</v>
      </c>
      <c r="E25" s="13">
        <v>40</v>
      </c>
      <c r="F25" s="24"/>
      <c r="G25" s="23" t="s">
        <v>147</v>
      </c>
      <c r="H25" s="23" t="s">
        <v>18</v>
      </c>
      <c r="I25" s="23" t="s">
        <v>148</v>
      </c>
      <c r="J25" s="23" t="s">
        <v>149</v>
      </c>
    </row>
    <row r="26" spans="1:10" x14ac:dyDescent="0.25">
      <c r="A26" s="9">
        <f>E26*4</f>
        <v>428</v>
      </c>
      <c r="B26" s="9">
        <f>D26*3</f>
        <v>384</v>
      </c>
      <c r="C26" s="21" t="s">
        <v>154</v>
      </c>
      <c r="D26" s="12">
        <v>128</v>
      </c>
      <c r="E26" s="13">
        <v>107</v>
      </c>
      <c r="F26" s="24"/>
      <c r="G26" s="23" t="s">
        <v>155</v>
      </c>
      <c r="H26" s="23" t="s">
        <v>18</v>
      </c>
      <c r="I26" s="23" t="s">
        <v>156</v>
      </c>
      <c r="J26" s="23" t="s">
        <v>157</v>
      </c>
    </row>
    <row r="27" spans="1:10" x14ac:dyDescent="0.25">
      <c r="A27" s="9">
        <f>F27*4</f>
        <v>1684</v>
      </c>
      <c r="B27" s="9"/>
      <c r="C27" s="15" t="s">
        <v>158</v>
      </c>
      <c r="D27" s="10"/>
      <c r="E27" s="10"/>
      <c r="F27" s="14">
        <v>421</v>
      </c>
      <c r="G27" s="23" t="s">
        <v>159</v>
      </c>
      <c r="H27" s="23" t="s">
        <v>18</v>
      </c>
      <c r="I27" s="23" t="s">
        <v>160</v>
      </c>
      <c r="J27" s="23" t="s">
        <v>161</v>
      </c>
    </row>
    <row r="28" spans="1:10" ht="30" x14ac:dyDescent="0.25">
      <c r="A28" s="9">
        <f>E28*4</f>
        <v>1016</v>
      </c>
      <c r="B28" s="9">
        <f>D28*3</f>
        <v>648</v>
      </c>
      <c r="C28" s="21" t="s">
        <v>162</v>
      </c>
      <c r="D28" s="10">
        <v>216</v>
      </c>
      <c r="E28" s="10">
        <v>254</v>
      </c>
      <c r="F28" s="11"/>
      <c r="G28" s="23" t="s">
        <v>163</v>
      </c>
      <c r="H28" s="23" t="s">
        <v>18</v>
      </c>
      <c r="I28" s="23" t="s">
        <v>164</v>
      </c>
      <c r="J28" s="23" t="s">
        <v>165</v>
      </c>
    </row>
    <row r="29" spans="1:10" ht="30" x14ac:dyDescent="0.25">
      <c r="A29" s="9">
        <f>F29*4</f>
        <v>168</v>
      </c>
      <c r="B29" s="9"/>
      <c r="C29" s="15" t="s">
        <v>166</v>
      </c>
      <c r="D29" s="10"/>
      <c r="E29" s="10"/>
      <c r="F29" s="14">
        <v>42</v>
      </c>
      <c r="G29" s="23" t="s">
        <v>163</v>
      </c>
      <c r="H29" s="23" t="s">
        <v>18</v>
      </c>
      <c r="I29" s="67"/>
      <c r="J29" s="67"/>
    </row>
    <row r="30" spans="1:10" ht="12.75" customHeight="1" x14ac:dyDescent="0.25">
      <c r="A30" s="9">
        <f>F30*4</f>
        <v>228</v>
      </c>
      <c r="B30" s="9"/>
      <c r="C30" s="15" t="s">
        <v>167</v>
      </c>
      <c r="D30" s="10"/>
      <c r="E30" s="10"/>
      <c r="F30" s="14">
        <v>57</v>
      </c>
      <c r="G30" s="23" t="s">
        <v>168</v>
      </c>
      <c r="H30" s="23" t="s">
        <v>18</v>
      </c>
      <c r="I30" s="67"/>
      <c r="J30" s="67"/>
    </row>
    <row r="31" spans="1:10" ht="30" x14ac:dyDescent="0.25">
      <c r="A31" s="9">
        <f>F31*4</f>
        <v>340</v>
      </c>
      <c r="B31" s="9"/>
      <c r="C31" s="15" t="s">
        <v>169</v>
      </c>
      <c r="D31" s="10"/>
      <c r="E31" s="10"/>
      <c r="F31" s="14">
        <v>85</v>
      </c>
      <c r="G31" s="23" t="s">
        <v>170</v>
      </c>
      <c r="H31" s="23" t="s">
        <v>18</v>
      </c>
      <c r="I31" s="23"/>
      <c r="J31" s="23"/>
    </row>
    <row r="32" spans="1:10" ht="30" x14ac:dyDescent="0.25">
      <c r="A32" s="9">
        <f>F32*4</f>
        <v>556</v>
      </c>
      <c r="B32" s="9"/>
      <c r="C32" s="15" t="s">
        <v>171</v>
      </c>
      <c r="D32" s="10"/>
      <c r="E32" s="10"/>
      <c r="F32" s="14">
        <v>139</v>
      </c>
      <c r="G32" s="23" t="s">
        <v>172</v>
      </c>
      <c r="H32" s="23" t="s">
        <v>18</v>
      </c>
      <c r="I32" s="23"/>
      <c r="J32" s="23"/>
    </row>
    <row r="33" spans="1:10" x14ac:dyDescent="0.25">
      <c r="A33" s="9">
        <f t="shared" ref="A33:A43" si="2">E33*4</f>
        <v>1736</v>
      </c>
      <c r="B33" s="9">
        <f>D33*4</f>
        <v>1404</v>
      </c>
      <c r="C33" s="21" t="s">
        <v>249</v>
      </c>
      <c r="D33" s="10">
        <v>351</v>
      </c>
      <c r="E33" s="10">
        <v>434</v>
      </c>
      <c r="F33" s="11"/>
      <c r="G33" s="23" t="s">
        <v>250</v>
      </c>
      <c r="H33" s="23" t="s">
        <v>18</v>
      </c>
      <c r="I33" s="23" t="s">
        <v>251</v>
      </c>
      <c r="J33" s="23" t="s">
        <v>252</v>
      </c>
    </row>
    <row r="34" spans="1:10" x14ac:dyDescent="0.25">
      <c r="A34" s="9">
        <f t="shared" si="2"/>
        <v>2656</v>
      </c>
      <c r="B34" s="9">
        <f>D34*3</f>
        <v>1767</v>
      </c>
      <c r="C34" s="21" t="s">
        <v>253</v>
      </c>
      <c r="D34" s="10">
        <v>589</v>
      </c>
      <c r="E34" s="10">
        <v>664</v>
      </c>
      <c r="F34" s="11"/>
      <c r="G34" s="23" t="s">
        <v>254</v>
      </c>
      <c r="H34" s="23" t="s">
        <v>18</v>
      </c>
      <c r="I34" s="23" t="s">
        <v>255</v>
      </c>
      <c r="J34" s="23" t="s">
        <v>256</v>
      </c>
    </row>
    <row r="35" spans="1:10" x14ac:dyDescent="0.25">
      <c r="A35" s="9">
        <f t="shared" si="2"/>
        <v>1740</v>
      </c>
      <c r="B35" s="9">
        <f>D35*4</f>
        <v>1520</v>
      </c>
      <c r="C35" s="21" t="s">
        <v>265</v>
      </c>
      <c r="D35" s="10">
        <v>380</v>
      </c>
      <c r="E35" s="10">
        <v>435</v>
      </c>
      <c r="F35" s="11"/>
      <c r="G35" s="23" t="s">
        <v>266</v>
      </c>
      <c r="H35" s="23" t="s">
        <v>18</v>
      </c>
      <c r="I35" s="23" t="s">
        <v>267</v>
      </c>
      <c r="J35" s="23" t="s">
        <v>268</v>
      </c>
    </row>
    <row r="36" spans="1:10" ht="12.75" customHeight="1" x14ac:dyDescent="0.25">
      <c r="A36" s="9">
        <f t="shared" si="2"/>
        <v>656</v>
      </c>
      <c r="B36" s="9">
        <f>D36*3</f>
        <v>693</v>
      </c>
      <c r="C36" s="21" t="s">
        <v>312</v>
      </c>
      <c r="D36" s="10">
        <v>231</v>
      </c>
      <c r="E36" s="10">
        <v>164</v>
      </c>
      <c r="F36" s="11"/>
      <c r="G36" s="23" t="s">
        <v>313</v>
      </c>
      <c r="H36" s="23" t="s">
        <v>18</v>
      </c>
      <c r="I36" s="23" t="s">
        <v>314</v>
      </c>
      <c r="J36" s="23" t="s">
        <v>315</v>
      </c>
    </row>
    <row r="37" spans="1:10" x14ac:dyDescent="0.25">
      <c r="A37" s="9">
        <f t="shared" si="2"/>
        <v>1820</v>
      </c>
      <c r="B37" s="9">
        <f>D37*4</f>
        <v>1656</v>
      </c>
      <c r="C37" s="21" t="s">
        <v>320</v>
      </c>
      <c r="D37" s="10">
        <v>414</v>
      </c>
      <c r="E37" s="10">
        <v>455</v>
      </c>
      <c r="F37" s="11"/>
      <c r="G37" s="23" t="s">
        <v>321</v>
      </c>
      <c r="H37" s="23" t="s">
        <v>18</v>
      </c>
      <c r="I37" s="23" t="s">
        <v>322</v>
      </c>
      <c r="J37" s="23" t="s">
        <v>323</v>
      </c>
    </row>
    <row r="38" spans="1:10" ht="12.75" customHeight="1" x14ac:dyDescent="0.25">
      <c r="A38" s="9">
        <f t="shared" si="2"/>
        <v>2040</v>
      </c>
      <c r="B38" s="9">
        <f>D38*4</f>
        <v>1648</v>
      </c>
      <c r="C38" s="21" t="s">
        <v>374</v>
      </c>
      <c r="D38" s="10">
        <v>412</v>
      </c>
      <c r="E38" s="10">
        <v>510</v>
      </c>
      <c r="F38" s="11"/>
      <c r="G38" s="23" t="s">
        <v>375</v>
      </c>
      <c r="H38" s="23" t="s">
        <v>18</v>
      </c>
      <c r="I38" s="23" t="s">
        <v>376</v>
      </c>
      <c r="J38" s="23" t="s">
        <v>377</v>
      </c>
    </row>
    <row r="39" spans="1:10" x14ac:dyDescent="0.25">
      <c r="A39" s="9">
        <f t="shared" si="2"/>
        <v>1776</v>
      </c>
      <c r="B39" s="9">
        <f>D39*3</f>
        <v>969</v>
      </c>
      <c r="C39" s="21" t="s">
        <v>382</v>
      </c>
      <c r="D39" s="10">
        <v>323</v>
      </c>
      <c r="E39" s="10">
        <v>444</v>
      </c>
      <c r="F39" s="11"/>
      <c r="G39" s="23" t="s">
        <v>383</v>
      </c>
      <c r="H39" s="23" t="s">
        <v>18</v>
      </c>
      <c r="I39" s="23" t="s">
        <v>384</v>
      </c>
      <c r="J39" s="23" t="s">
        <v>385</v>
      </c>
    </row>
    <row r="40" spans="1:10" x14ac:dyDescent="0.25">
      <c r="A40" s="9">
        <f t="shared" si="2"/>
        <v>636</v>
      </c>
      <c r="B40" s="9">
        <f>D40*3</f>
        <v>324</v>
      </c>
      <c r="C40" s="21" t="s">
        <v>394</v>
      </c>
      <c r="D40" s="10">
        <v>108</v>
      </c>
      <c r="E40" s="10">
        <v>159</v>
      </c>
      <c r="F40" s="11"/>
      <c r="G40" s="23" t="s">
        <v>395</v>
      </c>
      <c r="H40" s="23" t="s">
        <v>18</v>
      </c>
      <c r="I40" s="23" t="s">
        <v>396</v>
      </c>
      <c r="J40" s="23" t="s">
        <v>397</v>
      </c>
    </row>
    <row r="41" spans="1:10" x14ac:dyDescent="0.25">
      <c r="A41" s="9">
        <f t="shared" si="2"/>
        <v>324</v>
      </c>
      <c r="B41" s="9">
        <f>D41*3</f>
        <v>411</v>
      </c>
      <c r="C41" s="21" t="s">
        <v>398</v>
      </c>
      <c r="D41" s="10">
        <v>137</v>
      </c>
      <c r="E41" s="10">
        <v>81</v>
      </c>
      <c r="F41" s="11"/>
      <c r="G41" s="26" t="s">
        <v>399</v>
      </c>
      <c r="H41" s="26" t="s">
        <v>18</v>
      </c>
      <c r="I41" s="26" t="s">
        <v>400</v>
      </c>
      <c r="J41" s="26" t="s">
        <v>401</v>
      </c>
    </row>
    <row r="42" spans="1:10" x14ac:dyDescent="0.25">
      <c r="A42" s="9">
        <f t="shared" si="2"/>
        <v>716</v>
      </c>
      <c r="B42" s="9">
        <f>D42*3</f>
        <v>609</v>
      </c>
      <c r="C42" s="21" t="s">
        <v>423</v>
      </c>
      <c r="D42" s="10">
        <v>203</v>
      </c>
      <c r="E42" s="10">
        <v>179</v>
      </c>
      <c r="F42" s="66"/>
      <c r="G42" s="23" t="s">
        <v>424</v>
      </c>
      <c r="H42" s="23" t="s">
        <v>18</v>
      </c>
      <c r="I42" s="27" t="s">
        <v>425</v>
      </c>
      <c r="J42" s="27"/>
    </row>
    <row r="43" spans="1:10" x14ac:dyDescent="0.25">
      <c r="A43" s="9">
        <f t="shared" si="2"/>
        <v>2004</v>
      </c>
      <c r="B43" s="9">
        <f>D43*3</f>
        <v>1539</v>
      </c>
      <c r="C43" s="21" t="s">
        <v>443</v>
      </c>
      <c r="D43" s="10">
        <v>513</v>
      </c>
      <c r="E43" s="10">
        <v>501</v>
      </c>
      <c r="F43" s="66"/>
      <c r="G43" s="23" t="s">
        <v>444</v>
      </c>
      <c r="H43" s="23" t="s">
        <v>18</v>
      </c>
      <c r="I43" s="27" t="s">
        <v>445</v>
      </c>
      <c r="J43" s="27" t="s">
        <v>446</v>
      </c>
    </row>
    <row r="44" spans="1:10" x14ac:dyDescent="0.25">
      <c r="A44" s="9">
        <f>F44*4</f>
        <v>4032</v>
      </c>
      <c r="B44" s="9"/>
      <c r="C44" s="15" t="s">
        <v>475</v>
      </c>
      <c r="D44" s="10"/>
      <c r="E44" s="10"/>
      <c r="F44" s="16">
        <v>1008</v>
      </c>
      <c r="G44" s="23" t="s">
        <v>476</v>
      </c>
      <c r="H44" s="23" t="s">
        <v>18</v>
      </c>
      <c r="I44" s="23" t="s">
        <v>477</v>
      </c>
      <c r="J44" s="23" t="s">
        <v>478</v>
      </c>
    </row>
    <row r="45" spans="1:10" x14ac:dyDescent="0.25">
      <c r="A45" s="9">
        <f t="shared" ref="A45:A62" si="3">E45*4</f>
        <v>2068</v>
      </c>
      <c r="B45" s="9">
        <f>D45*4</f>
        <v>1928</v>
      </c>
      <c r="C45" s="21" t="s">
        <v>487</v>
      </c>
      <c r="D45" s="10">
        <v>482</v>
      </c>
      <c r="E45" s="10">
        <v>517</v>
      </c>
      <c r="F45" s="66"/>
      <c r="G45" s="23" t="s">
        <v>488</v>
      </c>
      <c r="H45" s="23" t="s">
        <v>18</v>
      </c>
      <c r="I45" s="27" t="s">
        <v>489</v>
      </c>
      <c r="J45" s="27" t="s">
        <v>490</v>
      </c>
    </row>
    <row r="46" spans="1:10" x14ac:dyDescent="0.25">
      <c r="A46" s="9">
        <f t="shared" si="3"/>
        <v>1128</v>
      </c>
      <c r="B46" s="9">
        <f>D46*4</f>
        <v>1524</v>
      </c>
      <c r="C46" s="21" t="s">
        <v>563</v>
      </c>
      <c r="D46" s="10">
        <v>381</v>
      </c>
      <c r="E46" s="10">
        <v>282</v>
      </c>
      <c r="F46" s="11"/>
      <c r="G46" s="22" t="s">
        <v>564</v>
      </c>
      <c r="H46" s="22" t="s">
        <v>18</v>
      </c>
      <c r="I46" s="22" t="s">
        <v>565</v>
      </c>
      <c r="J46" s="22" t="s">
        <v>566</v>
      </c>
    </row>
    <row r="47" spans="1:10" x14ac:dyDescent="0.25">
      <c r="A47" s="9">
        <f t="shared" si="3"/>
        <v>2596</v>
      </c>
      <c r="B47" s="9">
        <f>D47*3</f>
        <v>0</v>
      </c>
      <c r="C47" s="21" t="s">
        <v>583</v>
      </c>
      <c r="D47" s="10">
        <v>0</v>
      </c>
      <c r="E47" s="10">
        <v>649</v>
      </c>
      <c r="F47" s="11"/>
      <c r="G47" s="23" t="s">
        <v>584</v>
      </c>
      <c r="H47" s="23" t="s">
        <v>18</v>
      </c>
      <c r="I47" s="23" t="s">
        <v>585</v>
      </c>
      <c r="J47" s="23" t="s">
        <v>586</v>
      </c>
    </row>
    <row r="48" spans="1:10" ht="12.75" customHeight="1" x14ac:dyDescent="0.25">
      <c r="A48" s="9">
        <f t="shared" si="3"/>
        <v>0</v>
      </c>
      <c r="B48" s="9">
        <f>D48*3</f>
        <v>0</v>
      </c>
      <c r="C48" s="21" t="s">
        <v>587</v>
      </c>
      <c r="D48" s="10">
        <v>0</v>
      </c>
      <c r="E48" s="10">
        <v>0</v>
      </c>
      <c r="F48" s="11"/>
      <c r="G48" s="23" t="s">
        <v>588</v>
      </c>
      <c r="H48" s="23" t="s">
        <v>18</v>
      </c>
      <c r="I48" s="23" t="s">
        <v>589</v>
      </c>
      <c r="J48" s="23" t="s">
        <v>590</v>
      </c>
    </row>
    <row r="49" spans="1:10" ht="12.75" customHeight="1" x14ac:dyDescent="0.25">
      <c r="A49" s="9">
        <f t="shared" si="3"/>
        <v>1108</v>
      </c>
      <c r="B49" s="9">
        <f>D49*4</f>
        <v>1620</v>
      </c>
      <c r="C49" s="21" t="s">
        <v>11</v>
      </c>
      <c r="D49" s="10">
        <v>405</v>
      </c>
      <c r="E49" s="10">
        <v>277</v>
      </c>
      <c r="F49" s="11"/>
      <c r="G49" s="23" t="s">
        <v>12</v>
      </c>
      <c r="H49" s="23" t="s">
        <v>13</v>
      </c>
      <c r="I49" s="23" t="s">
        <v>14</v>
      </c>
      <c r="J49" s="23" t="s">
        <v>15</v>
      </c>
    </row>
    <row r="50" spans="1:10" ht="30" x14ac:dyDescent="0.25">
      <c r="A50" s="9">
        <f t="shared" si="3"/>
        <v>528</v>
      </c>
      <c r="B50" s="9">
        <f>D50*4</f>
        <v>1260</v>
      </c>
      <c r="C50" s="21" t="s">
        <v>29</v>
      </c>
      <c r="D50" s="10">
        <v>315</v>
      </c>
      <c r="E50" s="10">
        <v>132</v>
      </c>
      <c r="F50" s="11"/>
      <c r="G50" s="23" t="s">
        <v>30</v>
      </c>
      <c r="H50" s="23" t="s">
        <v>13</v>
      </c>
      <c r="I50" s="23" t="s">
        <v>31</v>
      </c>
      <c r="J50" s="23" t="s">
        <v>32</v>
      </c>
    </row>
    <row r="51" spans="1:10" ht="12.75" customHeight="1" x14ac:dyDescent="0.25">
      <c r="A51" s="9">
        <f t="shared" si="3"/>
        <v>56</v>
      </c>
      <c r="B51" s="9">
        <f>D51*3</f>
        <v>51</v>
      </c>
      <c r="C51" s="21" t="s">
        <v>33</v>
      </c>
      <c r="D51" s="10">
        <v>17</v>
      </c>
      <c r="E51" s="10">
        <v>14</v>
      </c>
      <c r="F51" s="11"/>
      <c r="G51" s="23" t="s">
        <v>34</v>
      </c>
      <c r="H51" s="23" t="s">
        <v>13</v>
      </c>
      <c r="I51" s="23" t="s">
        <v>35</v>
      </c>
      <c r="J51" s="23" t="s">
        <v>36</v>
      </c>
    </row>
    <row r="52" spans="1:10" ht="30" x14ac:dyDescent="0.25">
      <c r="A52" s="9">
        <f t="shared" si="3"/>
        <v>600</v>
      </c>
      <c r="B52" s="9">
        <f>D52*3</f>
        <v>183</v>
      </c>
      <c r="C52" s="21" t="s">
        <v>41</v>
      </c>
      <c r="D52" s="12">
        <v>61</v>
      </c>
      <c r="E52" s="13">
        <v>150</v>
      </c>
      <c r="F52" s="14"/>
      <c r="G52" s="23" t="s">
        <v>42</v>
      </c>
      <c r="H52" s="23" t="s">
        <v>13</v>
      </c>
      <c r="I52" s="23" t="s">
        <v>43</v>
      </c>
      <c r="J52" s="23" t="s">
        <v>44</v>
      </c>
    </row>
    <row r="53" spans="1:10" ht="30" x14ac:dyDescent="0.25">
      <c r="A53" s="9">
        <f t="shared" si="3"/>
        <v>1716</v>
      </c>
      <c r="B53" s="9">
        <f>D53*4</f>
        <v>1188</v>
      </c>
      <c r="C53" s="21" t="s">
        <v>45</v>
      </c>
      <c r="D53" s="10">
        <v>297</v>
      </c>
      <c r="E53" s="10">
        <v>429</v>
      </c>
      <c r="F53" s="11"/>
      <c r="G53" s="23" t="s">
        <v>46</v>
      </c>
      <c r="H53" s="23" t="s">
        <v>13</v>
      </c>
      <c r="I53" s="23" t="s">
        <v>47</v>
      </c>
      <c r="J53" s="23" t="s">
        <v>48</v>
      </c>
    </row>
    <row r="54" spans="1:10" ht="30" x14ac:dyDescent="0.25">
      <c r="A54" s="9">
        <f t="shared" si="3"/>
        <v>244</v>
      </c>
      <c r="B54" s="9">
        <f>D54*4</f>
        <v>296</v>
      </c>
      <c r="C54" s="21" t="s">
        <v>49</v>
      </c>
      <c r="D54" s="10">
        <v>74</v>
      </c>
      <c r="E54" s="10">
        <v>61</v>
      </c>
      <c r="F54" s="11"/>
      <c r="G54" s="23" t="s">
        <v>50</v>
      </c>
      <c r="H54" s="23" t="s">
        <v>13</v>
      </c>
      <c r="I54" s="23" t="s">
        <v>51</v>
      </c>
      <c r="J54" s="23" t="s">
        <v>52</v>
      </c>
    </row>
    <row r="55" spans="1:10" ht="30" x14ac:dyDescent="0.25">
      <c r="A55" s="9">
        <f t="shared" si="3"/>
        <v>1060</v>
      </c>
      <c r="B55" s="9">
        <f>D55*4</f>
        <v>1168</v>
      </c>
      <c r="C55" s="21" t="s">
        <v>75</v>
      </c>
      <c r="D55" s="10">
        <v>292</v>
      </c>
      <c r="E55" s="10">
        <v>265</v>
      </c>
      <c r="F55" s="11"/>
      <c r="G55" s="23" t="s">
        <v>76</v>
      </c>
      <c r="H55" s="23" t="s">
        <v>13</v>
      </c>
      <c r="I55" s="23" t="s">
        <v>77</v>
      </c>
      <c r="J55" s="23" t="s">
        <v>78</v>
      </c>
    </row>
    <row r="56" spans="1:10" ht="30" x14ac:dyDescent="0.25">
      <c r="A56" s="9">
        <f t="shared" si="3"/>
        <v>128</v>
      </c>
      <c r="B56" s="9">
        <f t="shared" ref="B56:B61" si="4">D56*3</f>
        <v>99</v>
      </c>
      <c r="C56" s="21" t="s">
        <v>99</v>
      </c>
      <c r="D56" s="12">
        <v>33</v>
      </c>
      <c r="E56" s="13">
        <v>32</v>
      </c>
      <c r="F56" s="24"/>
      <c r="G56" s="23" t="s">
        <v>100</v>
      </c>
      <c r="H56" s="23" t="s">
        <v>13</v>
      </c>
      <c r="I56" s="23" t="s">
        <v>101</v>
      </c>
      <c r="J56" s="23"/>
    </row>
    <row r="57" spans="1:10" ht="30" x14ac:dyDescent="0.25">
      <c r="A57" s="9">
        <f t="shared" si="3"/>
        <v>64</v>
      </c>
      <c r="B57" s="9">
        <f t="shared" si="4"/>
        <v>60</v>
      </c>
      <c r="C57" s="21" t="s">
        <v>102</v>
      </c>
      <c r="D57" s="12">
        <v>20</v>
      </c>
      <c r="E57" s="13">
        <v>16</v>
      </c>
      <c r="F57" s="14"/>
      <c r="G57" s="23" t="s">
        <v>103</v>
      </c>
      <c r="H57" s="23" t="s">
        <v>13</v>
      </c>
      <c r="I57" s="23" t="s">
        <v>104</v>
      </c>
      <c r="J57" s="23" t="s">
        <v>105</v>
      </c>
    </row>
    <row r="58" spans="1:10" ht="30" x14ac:dyDescent="0.25">
      <c r="A58" s="9">
        <f t="shared" si="3"/>
        <v>156</v>
      </c>
      <c r="B58" s="9">
        <f t="shared" si="4"/>
        <v>18</v>
      </c>
      <c r="C58" s="21" t="s">
        <v>138</v>
      </c>
      <c r="D58" s="10">
        <v>6</v>
      </c>
      <c r="E58" s="10">
        <v>39</v>
      </c>
      <c r="F58" s="11"/>
      <c r="G58" s="23" t="s">
        <v>139</v>
      </c>
      <c r="H58" s="23" t="s">
        <v>13</v>
      </c>
      <c r="I58" s="23" t="s">
        <v>140</v>
      </c>
      <c r="J58" s="23" t="s">
        <v>141</v>
      </c>
    </row>
    <row r="59" spans="1:10" ht="12.75" customHeight="1" x14ac:dyDescent="0.25">
      <c r="A59" s="9">
        <f t="shared" si="3"/>
        <v>344</v>
      </c>
      <c r="B59" s="9">
        <f t="shared" si="4"/>
        <v>267</v>
      </c>
      <c r="C59" s="21" t="s">
        <v>190</v>
      </c>
      <c r="D59" s="10">
        <v>89</v>
      </c>
      <c r="E59" s="10">
        <v>86</v>
      </c>
      <c r="F59" s="11"/>
      <c r="G59" s="23" t="s">
        <v>191</v>
      </c>
      <c r="H59" s="23" t="s">
        <v>13</v>
      </c>
      <c r="I59" s="23" t="s">
        <v>192</v>
      </c>
      <c r="J59" s="23" t="s">
        <v>193</v>
      </c>
    </row>
    <row r="60" spans="1:10" ht="12.75" customHeight="1" x14ac:dyDescent="0.25">
      <c r="A60" s="9">
        <f t="shared" si="3"/>
        <v>1168</v>
      </c>
      <c r="B60" s="9">
        <f t="shared" si="4"/>
        <v>420</v>
      </c>
      <c r="C60" s="21" t="s">
        <v>214</v>
      </c>
      <c r="D60" s="10">
        <v>140</v>
      </c>
      <c r="E60" s="10">
        <v>292</v>
      </c>
      <c r="F60" s="11"/>
      <c r="G60" s="23" t="s">
        <v>215</v>
      </c>
      <c r="H60" s="23" t="s">
        <v>13</v>
      </c>
      <c r="I60" s="23" t="s">
        <v>216</v>
      </c>
      <c r="J60" s="23" t="s">
        <v>217</v>
      </c>
    </row>
    <row r="61" spans="1:10" ht="30" x14ac:dyDescent="0.25">
      <c r="A61" s="9">
        <f t="shared" si="3"/>
        <v>696</v>
      </c>
      <c r="B61" s="9">
        <f t="shared" si="4"/>
        <v>333</v>
      </c>
      <c r="C61" s="21" t="s">
        <v>218</v>
      </c>
      <c r="D61" s="10">
        <v>111</v>
      </c>
      <c r="E61" s="10">
        <v>174</v>
      </c>
      <c r="F61" s="11"/>
      <c r="G61" s="23" t="s">
        <v>219</v>
      </c>
      <c r="H61" s="23" t="s">
        <v>13</v>
      </c>
      <c r="I61" s="23" t="s">
        <v>220</v>
      </c>
      <c r="J61" s="23" t="s">
        <v>221</v>
      </c>
    </row>
    <row r="62" spans="1:10" ht="30" x14ac:dyDescent="0.25">
      <c r="A62" s="9">
        <f t="shared" si="3"/>
        <v>1628</v>
      </c>
      <c r="B62" s="9">
        <f>D62*4</f>
        <v>1524</v>
      </c>
      <c r="C62" s="21" t="s">
        <v>230</v>
      </c>
      <c r="D62" s="10">
        <v>381</v>
      </c>
      <c r="E62" s="10">
        <v>407</v>
      </c>
      <c r="F62" s="11"/>
      <c r="G62" s="23" t="s">
        <v>231</v>
      </c>
      <c r="H62" s="23" t="s">
        <v>13</v>
      </c>
      <c r="I62" s="23" t="s">
        <v>232</v>
      </c>
      <c r="J62" s="23" t="s">
        <v>233</v>
      </c>
    </row>
    <row r="63" spans="1:10" ht="12.75" customHeight="1" x14ac:dyDescent="0.25">
      <c r="A63" s="9">
        <f>F63*4</f>
        <v>980</v>
      </c>
      <c r="B63" s="9"/>
      <c r="C63" s="15" t="s">
        <v>237</v>
      </c>
      <c r="D63" s="10"/>
      <c r="E63" s="10"/>
      <c r="F63" s="14">
        <v>245</v>
      </c>
      <c r="G63" s="23" t="s">
        <v>238</v>
      </c>
      <c r="H63" s="23" t="s">
        <v>13</v>
      </c>
      <c r="I63" s="23" t="s">
        <v>239</v>
      </c>
      <c r="J63" s="23" t="s">
        <v>240</v>
      </c>
    </row>
    <row r="64" spans="1:10" ht="12.75" customHeight="1" x14ac:dyDescent="0.25">
      <c r="A64" s="9">
        <f t="shared" ref="A64:A81" si="5">E64*4</f>
        <v>1552</v>
      </c>
      <c r="B64" s="9">
        <f>D64*4</f>
        <v>1072</v>
      </c>
      <c r="C64" s="21" t="s">
        <v>289</v>
      </c>
      <c r="D64" s="10">
        <v>268</v>
      </c>
      <c r="E64" s="10">
        <v>388</v>
      </c>
      <c r="F64" s="11"/>
      <c r="G64" s="23" t="s">
        <v>290</v>
      </c>
      <c r="H64" s="23" t="s">
        <v>13</v>
      </c>
      <c r="I64" s="23" t="s">
        <v>291</v>
      </c>
      <c r="J64" s="23" t="s">
        <v>292</v>
      </c>
    </row>
    <row r="65" spans="1:10" ht="12.75" customHeight="1" x14ac:dyDescent="0.25">
      <c r="A65" s="9">
        <f t="shared" si="5"/>
        <v>2172</v>
      </c>
      <c r="B65" s="9">
        <f>D65*4</f>
        <v>1984</v>
      </c>
      <c r="C65" s="21" t="s">
        <v>293</v>
      </c>
      <c r="D65" s="10">
        <v>496</v>
      </c>
      <c r="E65" s="10">
        <v>543</v>
      </c>
      <c r="F65" s="11"/>
      <c r="G65" s="23" t="s">
        <v>294</v>
      </c>
      <c r="H65" s="23" t="s">
        <v>13</v>
      </c>
      <c r="I65" s="23" t="s">
        <v>295</v>
      </c>
      <c r="J65" s="23" t="s">
        <v>296</v>
      </c>
    </row>
    <row r="66" spans="1:10" ht="30" x14ac:dyDescent="0.25">
      <c r="A66" s="9">
        <f t="shared" si="5"/>
        <v>444</v>
      </c>
      <c r="B66" s="9">
        <f>D66*3</f>
        <v>339</v>
      </c>
      <c r="C66" s="21" t="s">
        <v>304</v>
      </c>
      <c r="D66" s="10">
        <v>113</v>
      </c>
      <c r="E66" s="10">
        <v>111</v>
      </c>
      <c r="F66" s="11"/>
      <c r="G66" s="23" t="s">
        <v>305</v>
      </c>
      <c r="H66" s="23" t="s">
        <v>13</v>
      </c>
      <c r="I66" s="23" t="s">
        <v>306</v>
      </c>
      <c r="J66" s="23" t="s">
        <v>307</v>
      </c>
    </row>
    <row r="67" spans="1:10" ht="30" x14ac:dyDescent="0.25">
      <c r="A67" s="9">
        <f t="shared" si="5"/>
        <v>2572</v>
      </c>
      <c r="B67" s="9">
        <f>D67*4</f>
        <v>2416</v>
      </c>
      <c r="C67" s="21" t="s">
        <v>324</v>
      </c>
      <c r="D67" s="10">
        <v>604</v>
      </c>
      <c r="E67" s="10">
        <v>643</v>
      </c>
      <c r="F67" s="11"/>
      <c r="G67" s="23" t="s">
        <v>325</v>
      </c>
      <c r="H67" s="23" t="s">
        <v>13</v>
      </c>
      <c r="I67" s="23" t="s">
        <v>326</v>
      </c>
      <c r="J67" s="23" t="s">
        <v>327</v>
      </c>
    </row>
    <row r="68" spans="1:10" ht="12.75" customHeight="1" x14ac:dyDescent="0.25">
      <c r="A68" s="9">
        <f t="shared" si="5"/>
        <v>1144</v>
      </c>
      <c r="B68" s="9">
        <f>D68*3</f>
        <v>732</v>
      </c>
      <c r="C68" s="21" t="s">
        <v>332</v>
      </c>
      <c r="D68" s="10">
        <v>244</v>
      </c>
      <c r="E68" s="10">
        <v>286</v>
      </c>
      <c r="F68" s="11"/>
      <c r="G68" s="23" t="s">
        <v>333</v>
      </c>
      <c r="H68" s="23" t="s">
        <v>13</v>
      </c>
      <c r="I68" s="23" t="s">
        <v>334</v>
      </c>
      <c r="J68" s="23" t="s">
        <v>335</v>
      </c>
    </row>
    <row r="69" spans="1:10" ht="12.75" customHeight="1" x14ac:dyDescent="0.25">
      <c r="A69" s="9">
        <f t="shared" si="5"/>
        <v>1496</v>
      </c>
      <c r="B69" s="9">
        <f>D69*4</f>
        <v>1240</v>
      </c>
      <c r="C69" s="21" t="s">
        <v>347</v>
      </c>
      <c r="D69" s="10">
        <v>310</v>
      </c>
      <c r="E69" s="10">
        <v>374</v>
      </c>
      <c r="F69" s="11"/>
      <c r="G69" s="23" t="s">
        <v>50</v>
      </c>
      <c r="H69" s="23" t="s">
        <v>13</v>
      </c>
      <c r="I69" s="23" t="s">
        <v>348</v>
      </c>
      <c r="J69" s="23" t="s">
        <v>349</v>
      </c>
    </row>
    <row r="70" spans="1:10" ht="30" x14ac:dyDescent="0.25">
      <c r="A70" s="9">
        <f t="shared" si="5"/>
        <v>2720</v>
      </c>
      <c r="B70" s="9">
        <f>D70*4</f>
        <v>2076</v>
      </c>
      <c r="C70" s="21" t="s">
        <v>350</v>
      </c>
      <c r="D70" s="10">
        <v>519</v>
      </c>
      <c r="E70" s="10">
        <v>680</v>
      </c>
      <c r="F70" s="11"/>
      <c r="G70" s="23" t="s">
        <v>351</v>
      </c>
      <c r="H70" s="23" t="s">
        <v>13</v>
      </c>
      <c r="I70" s="23" t="s">
        <v>352</v>
      </c>
      <c r="J70" s="23" t="s">
        <v>353</v>
      </c>
    </row>
    <row r="71" spans="1:10" ht="30" x14ac:dyDescent="0.25">
      <c r="A71" s="9">
        <f t="shared" si="5"/>
        <v>1832</v>
      </c>
      <c r="B71" s="9">
        <f>D71*4</f>
        <v>1824</v>
      </c>
      <c r="C71" s="21" t="s">
        <v>362</v>
      </c>
      <c r="D71" s="10">
        <v>456</v>
      </c>
      <c r="E71" s="10">
        <v>458</v>
      </c>
      <c r="F71" s="11"/>
      <c r="G71" s="23" t="s">
        <v>363</v>
      </c>
      <c r="H71" s="23" t="s">
        <v>13</v>
      </c>
      <c r="I71" s="23" t="s">
        <v>364</v>
      </c>
      <c r="J71" s="23" t="s">
        <v>365</v>
      </c>
    </row>
    <row r="72" spans="1:10" ht="30" x14ac:dyDescent="0.25">
      <c r="A72" s="9">
        <f t="shared" si="5"/>
        <v>1152</v>
      </c>
      <c r="B72" s="9">
        <f>D72*3</f>
        <v>744</v>
      </c>
      <c r="C72" s="21" t="s">
        <v>366</v>
      </c>
      <c r="D72" s="10">
        <v>248</v>
      </c>
      <c r="E72" s="10">
        <v>288</v>
      </c>
      <c r="F72" s="11"/>
      <c r="G72" s="23" t="s">
        <v>367</v>
      </c>
      <c r="H72" s="23" t="s">
        <v>13</v>
      </c>
      <c r="I72" s="23" t="s">
        <v>368</v>
      </c>
      <c r="J72" s="23" t="s">
        <v>369</v>
      </c>
    </row>
    <row r="73" spans="1:10" ht="30" x14ac:dyDescent="0.25">
      <c r="A73" s="9">
        <f t="shared" si="5"/>
        <v>744</v>
      </c>
      <c r="B73" s="9">
        <f>D73*3</f>
        <v>714</v>
      </c>
      <c r="C73" s="21" t="s">
        <v>390</v>
      </c>
      <c r="D73" s="10">
        <v>238</v>
      </c>
      <c r="E73" s="10">
        <v>186</v>
      </c>
      <c r="F73" s="11"/>
      <c r="G73" s="23" t="s">
        <v>391</v>
      </c>
      <c r="H73" s="23" t="s">
        <v>13</v>
      </c>
      <c r="I73" s="23" t="s">
        <v>392</v>
      </c>
      <c r="J73" s="23" t="s">
        <v>393</v>
      </c>
    </row>
    <row r="74" spans="1:10" ht="30" x14ac:dyDescent="0.25">
      <c r="A74" s="9">
        <f t="shared" si="5"/>
        <v>4</v>
      </c>
      <c r="B74" s="9">
        <f>D74*3</f>
        <v>15</v>
      </c>
      <c r="C74" s="15" t="s">
        <v>411</v>
      </c>
      <c r="D74" s="12">
        <v>5</v>
      </c>
      <c r="E74" s="13">
        <v>1</v>
      </c>
      <c r="F74" s="24"/>
      <c r="G74" s="23" t="s">
        <v>412</v>
      </c>
      <c r="H74" s="23" t="s">
        <v>13</v>
      </c>
      <c r="I74" s="23" t="s">
        <v>413</v>
      </c>
      <c r="J74" s="23" t="s">
        <v>414</v>
      </c>
    </row>
    <row r="75" spans="1:10" ht="30" x14ac:dyDescent="0.25">
      <c r="A75" s="9">
        <f t="shared" si="5"/>
        <v>596</v>
      </c>
      <c r="B75" s="9">
        <f>D75*3</f>
        <v>390</v>
      </c>
      <c r="C75" s="21" t="s">
        <v>419</v>
      </c>
      <c r="D75" s="10">
        <v>130</v>
      </c>
      <c r="E75" s="10">
        <v>149</v>
      </c>
      <c r="F75" s="11"/>
      <c r="G75" s="23" t="s">
        <v>420</v>
      </c>
      <c r="H75" s="23" t="s">
        <v>13</v>
      </c>
      <c r="I75" s="23" t="s">
        <v>421</v>
      </c>
      <c r="J75" s="23" t="s">
        <v>422</v>
      </c>
    </row>
    <row r="76" spans="1:10" ht="30" x14ac:dyDescent="0.25">
      <c r="A76" s="9">
        <f t="shared" si="5"/>
        <v>48</v>
      </c>
      <c r="B76" s="9">
        <f>D76*3</f>
        <v>0</v>
      </c>
      <c r="C76" s="21" t="s">
        <v>434</v>
      </c>
      <c r="D76" s="12">
        <v>0</v>
      </c>
      <c r="E76" s="13">
        <v>12</v>
      </c>
      <c r="F76" s="14"/>
      <c r="G76" s="23" t="s">
        <v>100</v>
      </c>
      <c r="H76" s="23" t="s">
        <v>13</v>
      </c>
      <c r="I76" s="23" t="s">
        <v>101</v>
      </c>
      <c r="J76" s="23"/>
    </row>
    <row r="77" spans="1:10" ht="12.75" customHeight="1" x14ac:dyDescent="0.25">
      <c r="A77" s="9">
        <f t="shared" si="5"/>
        <v>1424</v>
      </c>
      <c r="B77" s="9">
        <f>D77*4</f>
        <v>1252</v>
      </c>
      <c r="C77" s="21" t="s">
        <v>467</v>
      </c>
      <c r="D77" s="10">
        <v>313</v>
      </c>
      <c r="E77" s="10">
        <v>356</v>
      </c>
      <c r="F77" s="11"/>
      <c r="G77" s="23" t="s">
        <v>468</v>
      </c>
      <c r="H77" s="23" t="s">
        <v>13</v>
      </c>
      <c r="I77" s="23" t="s">
        <v>469</v>
      </c>
      <c r="J77" s="23" t="s">
        <v>470</v>
      </c>
    </row>
    <row r="78" spans="1:10" ht="30" x14ac:dyDescent="0.25">
      <c r="A78" s="9">
        <f t="shared" si="5"/>
        <v>912</v>
      </c>
      <c r="B78" s="9">
        <f>D78*3</f>
        <v>726</v>
      </c>
      <c r="C78" s="21" t="s">
        <v>471</v>
      </c>
      <c r="D78" s="10">
        <v>242</v>
      </c>
      <c r="E78" s="10">
        <v>228</v>
      </c>
      <c r="F78" s="11"/>
      <c r="G78" s="23" t="s">
        <v>472</v>
      </c>
      <c r="H78" s="23" t="s">
        <v>13</v>
      </c>
      <c r="I78" s="23" t="s">
        <v>473</v>
      </c>
      <c r="J78" s="23" t="s">
        <v>474</v>
      </c>
    </row>
    <row r="79" spans="1:10" ht="30" x14ac:dyDescent="0.25">
      <c r="A79" s="9">
        <f t="shared" si="5"/>
        <v>1204</v>
      </c>
      <c r="B79" s="9">
        <f>D79*4</f>
        <v>1932</v>
      </c>
      <c r="C79" s="21" t="s">
        <v>495</v>
      </c>
      <c r="D79" s="10">
        <v>483</v>
      </c>
      <c r="E79" s="10">
        <v>301</v>
      </c>
      <c r="F79" s="11"/>
      <c r="G79" s="23" t="s">
        <v>496</v>
      </c>
      <c r="H79" s="23" t="s">
        <v>13</v>
      </c>
      <c r="I79" s="23" t="s">
        <v>497</v>
      </c>
      <c r="J79" s="23" t="s">
        <v>498</v>
      </c>
    </row>
    <row r="80" spans="1:10" ht="12.75" customHeight="1" x14ac:dyDescent="0.25">
      <c r="A80" s="9">
        <f t="shared" si="5"/>
        <v>2656</v>
      </c>
      <c r="B80" s="9">
        <f>D80*3</f>
        <v>0</v>
      </c>
      <c r="C80" s="21" t="s">
        <v>507</v>
      </c>
      <c r="D80" s="10">
        <v>0</v>
      </c>
      <c r="E80" s="10">
        <v>664</v>
      </c>
      <c r="F80" s="11"/>
      <c r="G80" s="23" t="s">
        <v>508</v>
      </c>
      <c r="H80" s="23" t="s">
        <v>13</v>
      </c>
      <c r="I80" s="23" t="s">
        <v>509</v>
      </c>
      <c r="J80" s="23" t="s">
        <v>510</v>
      </c>
    </row>
    <row r="81" spans="1:10" ht="12.75" customHeight="1" x14ac:dyDescent="0.25">
      <c r="A81" s="9">
        <f t="shared" si="5"/>
        <v>520</v>
      </c>
      <c r="B81" s="9">
        <f>D81*3</f>
        <v>429</v>
      </c>
      <c r="C81" s="21" t="s">
        <v>519</v>
      </c>
      <c r="D81" s="10">
        <v>143</v>
      </c>
      <c r="E81" s="10">
        <v>130</v>
      </c>
      <c r="F81" s="11"/>
      <c r="G81" s="23" t="s">
        <v>520</v>
      </c>
      <c r="H81" s="23" t="s">
        <v>13</v>
      </c>
      <c r="I81" s="23" t="s">
        <v>521</v>
      </c>
      <c r="J81" s="23" t="s">
        <v>522</v>
      </c>
    </row>
    <row r="82" spans="1:10" ht="12.75" customHeight="1" x14ac:dyDescent="0.25">
      <c r="A82" s="9">
        <f>F82*4</f>
        <v>608</v>
      </c>
      <c r="B82" s="9"/>
      <c r="C82" s="15" t="s">
        <v>531</v>
      </c>
      <c r="D82" s="10"/>
      <c r="E82" s="10"/>
      <c r="F82" s="14">
        <v>152</v>
      </c>
      <c r="G82" s="23" t="s">
        <v>532</v>
      </c>
      <c r="H82" s="23" t="s">
        <v>13</v>
      </c>
      <c r="I82" s="23" t="s">
        <v>533</v>
      </c>
      <c r="J82" s="23" t="s">
        <v>534</v>
      </c>
    </row>
    <row r="83" spans="1:10" ht="12.75" customHeight="1" x14ac:dyDescent="0.25">
      <c r="A83" s="9">
        <f>E83*5</f>
        <v>665</v>
      </c>
      <c r="B83" s="9">
        <f>D83*4</f>
        <v>404</v>
      </c>
      <c r="C83" s="21" t="s">
        <v>551</v>
      </c>
      <c r="D83" s="10">
        <v>101</v>
      </c>
      <c r="E83" s="10">
        <v>133</v>
      </c>
      <c r="F83" s="11"/>
      <c r="G83" s="23" t="s">
        <v>552</v>
      </c>
      <c r="H83" s="23" t="s">
        <v>13</v>
      </c>
      <c r="I83" s="23" t="s">
        <v>553</v>
      </c>
      <c r="J83" s="23" t="s">
        <v>554</v>
      </c>
    </row>
    <row r="84" spans="1:10" ht="12.75" customHeight="1" x14ac:dyDescent="0.25">
      <c r="A84" s="9">
        <f>E84*4</f>
        <v>272</v>
      </c>
      <c r="B84" s="9">
        <f>D84*4</f>
        <v>556</v>
      </c>
      <c r="C84" s="21" t="s">
        <v>555</v>
      </c>
      <c r="D84" s="10">
        <v>139</v>
      </c>
      <c r="E84" s="10">
        <v>68</v>
      </c>
      <c r="F84" s="11"/>
      <c r="G84" s="23" t="s">
        <v>556</v>
      </c>
      <c r="H84" s="23" t="s">
        <v>13</v>
      </c>
      <c r="I84" s="23" t="s">
        <v>557</v>
      </c>
      <c r="J84" s="23" t="s">
        <v>558</v>
      </c>
    </row>
    <row r="85" spans="1:10" ht="12.75" customHeight="1" x14ac:dyDescent="0.25">
      <c r="A85" s="9">
        <f>E85*4</f>
        <v>8</v>
      </c>
      <c r="B85" s="9">
        <f>D85*3</f>
        <v>36</v>
      </c>
      <c r="C85" s="21" t="s">
        <v>603</v>
      </c>
      <c r="D85" s="12">
        <v>12</v>
      </c>
      <c r="E85" s="13">
        <v>2</v>
      </c>
      <c r="F85" s="24"/>
      <c r="G85" s="23" t="s">
        <v>604</v>
      </c>
      <c r="H85" s="23" t="s">
        <v>13</v>
      </c>
      <c r="I85" s="23" t="s">
        <v>605</v>
      </c>
      <c r="J85" s="23" t="s">
        <v>606</v>
      </c>
    </row>
    <row r="86" spans="1:10" ht="30" x14ac:dyDescent="0.25">
      <c r="A86" s="9">
        <f>F86*4</f>
        <v>208</v>
      </c>
      <c r="B86" s="9"/>
      <c r="C86" s="15" t="s">
        <v>619</v>
      </c>
      <c r="D86" s="10"/>
      <c r="E86" s="10"/>
      <c r="F86" s="14">
        <v>52</v>
      </c>
      <c r="G86" s="23" t="s">
        <v>620</v>
      </c>
      <c r="H86" s="23" t="s">
        <v>13</v>
      </c>
      <c r="I86" s="23" t="s">
        <v>621</v>
      </c>
      <c r="J86" s="23" t="s">
        <v>622</v>
      </c>
    </row>
    <row r="87" spans="1:10" ht="12.75" customHeight="1" x14ac:dyDescent="0.25">
      <c r="A87" s="9">
        <f>F87*4</f>
        <v>588</v>
      </c>
      <c r="B87" s="9"/>
      <c r="C87" s="15" t="s">
        <v>53</v>
      </c>
      <c r="D87" s="10"/>
      <c r="E87" s="10"/>
      <c r="F87" s="14">
        <v>147</v>
      </c>
      <c r="G87" s="23" t="s">
        <v>54</v>
      </c>
      <c r="H87" s="23" t="s">
        <v>55</v>
      </c>
      <c r="I87" s="23" t="s">
        <v>56</v>
      </c>
      <c r="J87" s="23" t="s">
        <v>57</v>
      </c>
    </row>
    <row r="88" spans="1:10" ht="12.75" customHeight="1" x14ac:dyDescent="0.25">
      <c r="A88" s="9">
        <f>F88*4</f>
        <v>1280</v>
      </c>
      <c r="B88" s="9"/>
      <c r="C88" s="15" t="s">
        <v>67</v>
      </c>
      <c r="D88" s="10"/>
      <c r="E88" s="10"/>
      <c r="F88" s="14">
        <v>320</v>
      </c>
      <c r="G88" s="23" t="s">
        <v>68</v>
      </c>
      <c r="H88" s="23" t="s">
        <v>55</v>
      </c>
      <c r="I88" s="23" t="s">
        <v>69</v>
      </c>
      <c r="J88" s="23" t="s">
        <v>70</v>
      </c>
    </row>
    <row r="89" spans="1:10" ht="12.75" customHeight="1" x14ac:dyDescent="0.25">
      <c r="A89" s="9">
        <f t="shared" ref="A89:A97" si="6">E89*4</f>
        <v>1200</v>
      </c>
      <c r="B89" s="9">
        <f>D89*4</f>
        <v>1896</v>
      </c>
      <c r="C89" s="21" t="s">
        <v>71</v>
      </c>
      <c r="D89" s="10">
        <v>474</v>
      </c>
      <c r="E89" s="10">
        <v>300</v>
      </c>
      <c r="F89" s="11"/>
      <c r="G89" s="23" t="s">
        <v>72</v>
      </c>
      <c r="H89" s="23" t="s">
        <v>55</v>
      </c>
      <c r="I89" s="23" t="s">
        <v>73</v>
      </c>
      <c r="J89" s="23" t="s">
        <v>74</v>
      </c>
    </row>
    <row r="90" spans="1:10" ht="12.75" customHeight="1" x14ac:dyDescent="0.25">
      <c r="A90" s="9">
        <f t="shared" si="6"/>
        <v>68</v>
      </c>
      <c r="B90" s="9">
        <f t="shared" ref="B90:B97" si="7">D90*3</f>
        <v>210</v>
      </c>
      <c r="C90" s="21" t="s">
        <v>83</v>
      </c>
      <c r="D90" s="10">
        <v>70</v>
      </c>
      <c r="E90" s="10">
        <v>17</v>
      </c>
      <c r="F90" s="11"/>
      <c r="G90" s="23" t="s">
        <v>84</v>
      </c>
      <c r="H90" s="23" t="s">
        <v>55</v>
      </c>
      <c r="I90" s="23" t="s">
        <v>85</v>
      </c>
      <c r="J90" s="23" t="s">
        <v>86</v>
      </c>
    </row>
    <row r="91" spans="1:10" ht="30" x14ac:dyDescent="0.25">
      <c r="A91" s="9">
        <f t="shared" si="6"/>
        <v>4</v>
      </c>
      <c r="B91" s="9">
        <f t="shared" si="7"/>
        <v>132</v>
      </c>
      <c r="C91" s="21" t="s">
        <v>95</v>
      </c>
      <c r="D91" s="10">
        <v>44</v>
      </c>
      <c r="E91" s="10">
        <v>1</v>
      </c>
      <c r="F91" s="11"/>
      <c r="G91" s="23" t="s">
        <v>96</v>
      </c>
      <c r="H91" s="23" t="s">
        <v>55</v>
      </c>
      <c r="I91" s="23" t="s">
        <v>97</v>
      </c>
      <c r="J91" s="23" t="s">
        <v>98</v>
      </c>
    </row>
    <row r="92" spans="1:10" ht="30" x14ac:dyDescent="0.25">
      <c r="A92" s="9">
        <f t="shared" si="6"/>
        <v>32</v>
      </c>
      <c r="B92" s="9">
        <f t="shared" si="7"/>
        <v>141</v>
      </c>
      <c r="C92" s="21" t="s">
        <v>114</v>
      </c>
      <c r="D92" s="10">
        <v>47</v>
      </c>
      <c r="E92" s="10">
        <v>8</v>
      </c>
      <c r="F92" s="11"/>
      <c r="G92" s="23" t="s">
        <v>115</v>
      </c>
      <c r="H92" s="23" t="s">
        <v>55</v>
      </c>
      <c r="I92" s="23" t="s">
        <v>116</v>
      </c>
      <c r="J92" s="23" t="s">
        <v>117</v>
      </c>
    </row>
    <row r="93" spans="1:10" ht="30" x14ac:dyDescent="0.25">
      <c r="A93" s="9">
        <f t="shared" si="6"/>
        <v>116</v>
      </c>
      <c r="B93" s="9">
        <f t="shared" si="7"/>
        <v>48</v>
      </c>
      <c r="C93" s="21" t="s">
        <v>118</v>
      </c>
      <c r="D93" s="10">
        <v>16</v>
      </c>
      <c r="E93" s="10">
        <v>29</v>
      </c>
      <c r="F93" s="11"/>
      <c r="G93" s="23" t="s">
        <v>119</v>
      </c>
      <c r="H93" s="23" t="s">
        <v>55</v>
      </c>
      <c r="I93" s="23" t="s">
        <v>120</v>
      </c>
      <c r="J93" s="23" t="s">
        <v>121</v>
      </c>
    </row>
    <row r="94" spans="1:10" ht="30" x14ac:dyDescent="0.25">
      <c r="A94" s="9">
        <f t="shared" si="6"/>
        <v>308</v>
      </c>
      <c r="B94" s="9">
        <f t="shared" si="7"/>
        <v>171</v>
      </c>
      <c r="C94" s="21" t="s">
        <v>126</v>
      </c>
      <c r="D94" s="10">
        <v>57</v>
      </c>
      <c r="E94" s="10">
        <v>77</v>
      </c>
      <c r="F94" s="11"/>
      <c r="G94" s="23" t="s">
        <v>127</v>
      </c>
      <c r="H94" s="23" t="s">
        <v>55</v>
      </c>
      <c r="I94" s="23" t="s">
        <v>128</v>
      </c>
      <c r="J94" s="23" t="s">
        <v>129</v>
      </c>
    </row>
    <row r="95" spans="1:10" ht="30" x14ac:dyDescent="0.25">
      <c r="A95" s="9">
        <f t="shared" si="6"/>
        <v>248</v>
      </c>
      <c r="B95" s="9">
        <f t="shared" si="7"/>
        <v>96</v>
      </c>
      <c r="C95" s="21" t="s">
        <v>130</v>
      </c>
      <c r="D95" s="10">
        <v>32</v>
      </c>
      <c r="E95" s="10">
        <v>62</v>
      </c>
      <c r="F95" s="11"/>
      <c r="G95" s="23" t="s">
        <v>131</v>
      </c>
      <c r="H95" s="23" t="s">
        <v>55</v>
      </c>
      <c r="I95" s="23" t="s">
        <v>132</v>
      </c>
      <c r="J95" s="23" t="s">
        <v>133</v>
      </c>
    </row>
    <row r="96" spans="1:10" ht="12.75" customHeight="1" x14ac:dyDescent="0.25">
      <c r="A96" s="9">
        <f t="shared" si="6"/>
        <v>0</v>
      </c>
      <c r="B96" s="9">
        <f t="shared" si="7"/>
        <v>0</v>
      </c>
      <c r="C96" s="21" t="s">
        <v>134</v>
      </c>
      <c r="D96" s="10">
        <v>0</v>
      </c>
      <c r="E96" s="10">
        <v>0</v>
      </c>
      <c r="F96" s="11"/>
      <c r="G96" s="25" t="s">
        <v>135</v>
      </c>
      <c r="H96" s="25" t="s">
        <v>55</v>
      </c>
      <c r="I96" s="25" t="s">
        <v>136</v>
      </c>
      <c r="J96" s="25" t="s">
        <v>137</v>
      </c>
    </row>
    <row r="97" spans="1:10" ht="30" x14ac:dyDescent="0.25">
      <c r="A97" s="9">
        <f t="shared" si="6"/>
        <v>28</v>
      </c>
      <c r="B97" s="9">
        <f t="shared" si="7"/>
        <v>81</v>
      </c>
      <c r="C97" s="21" t="s">
        <v>150</v>
      </c>
      <c r="D97" s="10">
        <v>27</v>
      </c>
      <c r="E97" s="10">
        <v>7</v>
      </c>
      <c r="F97" s="11"/>
      <c r="G97" s="23" t="s">
        <v>151</v>
      </c>
      <c r="H97" s="23" t="s">
        <v>55</v>
      </c>
      <c r="I97" s="23" t="s">
        <v>152</v>
      </c>
      <c r="J97" s="23" t="s">
        <v>153</v>
      </c>
    </row>
    <row r="98" spans="1:10" ht="12.75" customHeight="1" x14ac:dyDescent="0.25">
      <c r="A98" s="9">
        <f>F98*4</f>
        <v>2220</v>
      </c>
      <c r="B98" s="9"/>
      <c r="C98" s="15" t="s">
        <v>173</v>
      </c>
      <c r="D98" s="10"/>
      <c r="E98" s="10"/>
      <c r="F98" s="14">
        <v>555</v>
      </c>
      <c r="G98" s="23" t="s">
        <v>174</v>
      </c>
      <c r="H98" s="23" t="s">
        <v>55</v>
      </c>
      <c r="I98" s="23" t="s">
        <v>175</v>
      </c>
      <c r="J98" s="23" t="s">
        <v>176</v>
      </c>
    </row>
    <row r="99" spans="1:10" ht="12.75" customHeight="1" x14ac:dyDescent="0.25">
      <c r="A99" s="9">
        <f>F99*4</f>
        <v>5012</v>
      </c>
      <c r="B99" s="9"/>
      <c r="C99" s="15" t="s">
        <v>177</v>
      </c>
      <c r="D99" s="10"/>
      <c r="E99" s="10"/>
      <c r="F99" s="14">
        <v>1253</v>
      </c>
      <c r="G99" s="23" t="s">
        <v>178</v>
      </c>
      <c r="H99" s="23" t="s">
        <v>55</v>
      </c>
      <c r="I99" s="23" t="s">
        <v>179</v>
      </c>
      <c r="J99" s="23" t="s">
        <v>180</v>
      </c>
    </row>
    <row r="100" spans="1:10" ht="12.75" customHeight="1" x14ac:dyDescent="0.25">
      <c r="A100" s="9">
        <f t="shared" ref="A100:A118" si="8">E100*4</f>
        <v>1224</v>
      </c>
      <c r="B100" s="9">
        <f>D100*3</f>
        <v>579</v>
      </c>
      <c r="C100" s="21" t="s">
        <v>222</v>
      </c>
      <c r="D100" s="10">
        <v>193</v>
      </c>
      <c r="E100" s="10">
        <v>306</v>
      </c>
      <c r="F100" s="11"/>
      <c r="G100" s="23" t="s">
        <v>223</v>
      </c>
      <c r="H100" s="23" t="s">
        <v>55</v>
      </c>
      <c r="I100" s="23" t="s">
        <v>224</v>
      </c>
      <c r="J100" s="23" t="s">
        <v>225</v>
      </c>
    </row>
    <row r="101" spans="1:10" ht="12.75" customHeight="1" x14ac:dyDescent="0.25">
      <c r="A101" s="9">
        <f t="shared" si="8"/>
        <v>440</v>
      </c>
      <c r="B101" s="9">
        <f>D101*3</f>
        <v>222</v>
      </c>
      <c r="C101" s="21" t="s">
        <v>257</v>
      </c>
      <c r="D101" s="10">
        <v>74</v>
      </c>
      <c r="E101" s="10">
        <v>110</v>
      </c>
      <c r="F101" s="11"/>
      <c r="G101" s="23" t="s">
        <v>258</v>
      </c>
      <c r="H101" s="23" t="s">
        <v>55</v>
      </c>
      <c r="I101" s="23" t="s">
        <v>259</v>
      </c>
      <c r="J101" s="23" t="s">
        <v>260</v>
      </c>
    </row>
    <row r="102" spans="1:10" ht="30" x14ac:dyDescent="0.25">
      <c r="A102" s="9">
        <f t="shared" si="8"/>
        <v>2104</v>
      </c>
      <c r="B102" s="9">
        <f>D102*4</f>
        <v>2340</v>
      </c>
      <c r="C102" s="21" t="s">
        <v>269</v>
      </c>
      <c r="D102" s="10">
        <v>585</v>
      </c>
      <c r="E102" s="10">
        <v>526</v>
      </c>
      <c r="F102" s="11"/>
      <c r="G102" s="23" t="s">
        <v>270</v>
      </c>
      <c r="H102" s="23" t="s">
        <v>55</v>
      </c>
      <c r="I102" s="23" t="s">
        <v>271</v>
      </c>
      <c r="J102" s="23" t="s">
        <v>272</v>
      </c>
    </row>
    <row r="103" spans="1:10" ht="12.75" customHeight="1" x14ac:dyDescent="0.25">
      <c r="A103" s="9">
        <f t="shared" si="8"/>
        <v>2180</v>
      </c>
      <c r="B103" s="9">
        <f>D103*4</f>
        <v>1208</v>
      </c>
      <c r="C103" s="21" t="s">
        <v>281</v>
      </c>
      <c r="D103" s="10">
        <v>302</v>
      </c>
      <c r="E103" s="10">
        <v>545</v>
      </c>
      <c r="F103" s="11"/>
      <c r="G103" s="23" t="s">
        <v>282</v>
      </c>
      <c r="H103" s="23" t="s">
        <v>55</v>
      </c>
      <c r="I103" s="23" t="s">
        <v>283</v>
      </c>
      <c r="J103" s="23" t="s">
        <v>284</v>
      </c>
    </row>
    <row r="104" spans="1:10" ht="12.75" customHeight="1" x14ac:dyDescent="0.25">
      <c r="A104" s="9">
        <f t="shared" si="8"/>
        <v>568</v>
      </c>
      <c r="B104" s="9">
        <f>D104*3</f>
        <v>333</v>
      </c>
      <c r="C104" s="15" t="s">
        <v>285</v>
      </c>
      <c r="D104" s="10">
        <v>111</v>
      </c>
      <c r="E104" s="10">
        <v>142</v>
      </c>
      <c r="F104" s="11"/>
      <c r="G104" s="23" t="s">
        <v>286</v>
      </c>
      <c r="H104" s="23" t="s">
        <v>55</v>
      </c>
      <c r="I104" s="23" t="s">
        <v>287</v>
      </c>
      <c r="J104" s="23" t="s">
        <v>288</v>
      </c>
    </row>
    <row r="105" spans="1:10" ht="30" x14ac:dyDescent="0.25">
      <c r="A105" s="9">
        <f t="shared" si="8"/>
        <v>1092</v>
      </c>
      <c r="B105" s="9">
        <f>D105*4</f>
        <v>1104</v>
      </c>
      <c r="C105" s="21" t="s">
        <v>297</v>
      </c>
      <c r="D105" s="10">
        <v>276</v>
      </c>
      <c r="E105" s="10">
        <v>273</v>
      </c>
      <c r="F105" s="11"/>
      <c r="G105" s="23" t="s">
        <v>298</v>
      </c>
      <c r="H105" s="23" t="s">
        <v>55</v>
      </c>
      <c r="I105" s="23" t="s">
        <v>299</v>
      </c>
      <c r="J105" s="23"/>
    </row>
    <row r="106" spans="1:10" ht="12.75" customHeight="1" x14ac:dyDescent="0.25">
      <c r="A106" s="9">
        <f t="shared" si="8"/>
        <v>3340</v>
      </c>
      <c r="B106" s="9">
        <f>D106*4</f>
        <v>2720</v>
      </c>
      <c r="C106" s="21" t="s">
        <v>300</v>
      </c>
      <c r="D106" s="10">
        <v>680</v>
      </c>
      <c r="E106" s="10">
        <v>835</v>
      </c>
      <c r="F106" s="11"/>
      <c r="G106" s="23" t="s">
        <v>301</v>
      </c>
      <c r="H106" s="23" t="s">
        <v>55</v>
      </c>
      <c r="I106" s="23" t="s">
        <v>302</v>
      </c>
      <c r="J106" s="23" t="s">
        <v>303</v>
      </c>
    </row>
    <row r="107" spans="1:10" ht="12.75" customHeight="1" x14ac:dyDescent="0.25">
      <c r="A107" s="9">
        <f t="shared" si="8"/>
        <v>1128</v>
      </c>
      <c r="B107" s="9">
        <f>D107*3</f>
        <v>780</v>
      </c>
      <c r="C107" s="21" t="s">
        <v>328</v>
      </c>
      <c r="D107" s="10">
        <v>260</v>
      </c>
      <c r="E107" s="10">
        <v>282</v>
      </c>
      <c r="F107" s="11"/>
      <c r="G107" s="23" t="s">
        <v>329</v>
      </c>
      <c r="H107" s="23" t="s">
        <v>55</v>
      </c>
      <c r="I107" s="23" t="s">
        <v>330</v>
      </c>
      <c r="J107" s="23" t="s">
        <v>331</v>
      </c>
    </row>
    <row r="108" spans="1:10" ht="12.75" customHeight="1" x14ac:dyDescent="0.25">
      <c r="A108" s="9">
        <f t="shared" si="8"/>
        <v>1624</v>
      </c>
      <c r="B108" s="9">
        <f>D108*4</f>
        <v>1276</v>
      </c>
      <c r="C108" s="21" t="s">
        <v>336</v>
      </c>
      <c r="D108" s="10">
        <v>319</v>
      </c>
      <c r="E108" s="10">
        <v>406</v>
      </c>
      <c r="F108" s="11"/>
      <c r="G108" s="23" t="s">
        <v>337</v>
      </c>
      <c r="H108" s="23" t="s">
        <v>55</v>
      </c>
      <c r="I108" s="23" t="s">
        <v>338</v>
      </c>
      <c r="J108" s="23" t="s">
        <v>339</v>
      </c>
    </row>
    <row r="109" spans="1:10" ht="12.75" customHeight="1" x14ac:dyDescent="0.25">
      <c r="A109" s="9">
        <f t="shared" si="8"/>
        <v>2680</v>
      </c>
      <c r="B109" s="9">
        <f>D109*4</f>
        <v>2320</v>
      </c>
      <c r="C109" s="21" t="s">
        <v>340</v>
      </c>
      <c r="D109" s="10">
        <v>580</v>
      </c>
      <c r="E109" s="10">
        <v>670</v>
      </c>
      <c r="F109" s="11"/>
      <c r="G109" s="23" t="s">
        <v>341</v>
      </c>
      <c r="H109" s="23" t="s">
        <v>55</v>
      </c>
      <c r="I109" s="23" t="s">
        <v>342</v>
      </c>
      <c r="J109" s="23" t="s">
        <v>343</v>
      </c>
    </row>
    <row r="110" spans="1:10" ht="30" x14ac:dyDescent="0.25">
      <c r="A110" s="9">
        <f t="shared" si="8"/>
        <v>752</v>
      </c>
      <c r="B110" s="9">
        <f>D110*3</f>
        <v>888</v>
      </c>
      <c r="C110" s="21" t="s">
        <v>344</v>
      </c>
      <c r="D110" s="10">
        <v>296</v>
      </c>
      <c r="E110" s="10">
        <v>188</v>
      </c>
      <c r="F110" s="11"/>
      <c r="G110" s="23" t="s">
        <v>345</v>
      </c>
      <c r="H110" s="23" t="s">
        <v>55</v>
      </c>
      <c r="I110" s="23" t="s">
        <v>346</v>
      </c>
      <c r="J110" s="23"/>
    </row>
    <row r="111" spans="1:10" ht="12.75" customHeight="1" x14ac:dyDescent="0.25">
      <c r="A111" s="9">
        <f t="shared" si="8"/>
        <v>1340</v>
      </c>
      <c r="B111" s="9">
        <f>D111*4</f>
        <v>1640</v>
      </c>
      <c r="C111" s="21" t="s">
        <v>354</v>
      </c>
      <c r="D111" s="10">
        <v>410</v>
      </c>
      <c r="E111" s="10">
        <v>335</v>
      </c>
      <c r="F111" s="11"/>
      <c r="G111" s="23" t="s">
        <v>355</v>
      </c>
      <c r="H111" s="23" t="s">
        <v>55</v>
      </c>
      <c r="I111" s="23" t="s">
        <v>356</v>
      </c>
      <c r="J111" s="23" t="s">
        <v>357</v>
      </c>
    </row>
    <row r="112" spans="1:10" ht="12.75" customHeight="1" x14ac:dyDescent="0.25">
      <c r="A112" s="9">
        <f t="shared" si="8"/>
        <v>1060</v>
      </c>
      <c r="B112" s="9">
        <f>D112*3</f>
        <v>0</v>
      </c>
      <c r="C112" s="21" t="s">
        <v>358</v>
      </c>
      <c r="D112" s="10">
        <v>0</v>
      </c>
      <c r="E112" s="10">
        <v>265</v>
      </c>
      <c r="F112" s="11"/>
      <c r="G112" s="23" t="s">
        <v>359</v>
      </c>
      <c r="H112" s="23" t="s">
        <v>55</v>
      </c>
      <c r="I112" s="23" t="s">
        <v>360</v>
      </c>
      <c r="J112" s="23" t="s">
        <v>361</v>
      </c>
    </row>
    <row r="113" spans="1:10" ht="12.75" customHeight="1" x14ac:dyDescent="0.25">
      <c r="A113" s="9">
        <f t="shared" si="8"/>
        <v>2364</v>
      </c>
      <c r="B113" s="9">
        <f>D113*4</f>
        <v>2204</v>
      </c>
      <c r="C113" s="21" t="s">
        <v>430</v>
      </c>
      <c r="D113" s="10">
        <v>551</v>
      </c>
      <c r="E113" s="10">
        <v>591</v>
      </c>
      <c r="F113" s="11"/>
      <c r="G113" s="23" t="s">
        <v>431</v>
      </c>
      <c r="H113" s="23" t="s">
        <v>55</v>
      </c>
      <c r="I113" s="23" t="s">
        <v>432</v>
      </c>
      <c r="J113" s="23" t="s">
        <v>433</v>
      </c>
    </row>
    <row r="114" spans="1:10" ht="12.75" customHeight="1" x14ac:dyDescent="0.25">
      <c r="A114" s="9">
        <f t="shared" si="8"/>
        <v>2060</v>
      </c>
      <c r="B114" s="9">
        <f>D114*4</f>
        <v>1656</v>
      </c>
      <c r="C114" s="21" t="s">
        <v>435</v>
      </c>
      <c r="D114" s="10">
        <v>414</v>
      </c>
      <c r="E114" s="10">
        <v>515</v>
      </c>
      <c r="F114" s="11"/>
      <c r="G114" s="23" t="s">
        <v>436</v>
      </c>
      <c r="H114" s="23" t="s">
        <v>55</v>
      </c>
      <c r="I114" s="23" t="s">
        <v>437</v>
      </c>
      <c r="J114" s="23" t="s">
        <v>438</v>
      </c>
    </row>
    <row r="115" spans="1:10" ht="30" x14ac:dyDescent="0.25">
      <c r="A115" s="9">
        <f t="shared" si="8"/>
        <v>596</v>
      </c>
      <c r="B115" s="9">
        <f>D115*3</f>
        <v>339</v>
      </c>
      <c r="C115" s="21" t="s">
        <v>447</v>
      </c>
      <c r="D115" s="10">
        <v>113</v>
      </c>
      <c r="E115" s="10">
        <v>149</v>
      </c>
      <c r="F115" s="11"/>
      <c r="G115" s="23" t="s">
        <v>448</v>
      </c>
      <c r="H115" s="23" t="s">
        <v>55</v>
      </c>
      <c r="I115" s="23" t="s">
        <v>449</v>
      </c>
      <c r="J115" s="23" t="s">
        <v>450</v>
      </c>
    </row>
    <row r="116" spans="1:10" ht="12.75" customHeight="1" x14ac:dyDescent="0.25">
      <c r="A116" s="9">
        <f t="shared" si="8"/>
        <v>3316</v>
      </c>
      <c r="B116" s="9">
        <f>D116*4</f>
        <v>2796</v>
      </c>
      <c r="C116" s="21" t="s">
        <v>451</v>
      </c>
      <c r="D116" s="10">
        <v>699</v>
      </c>
      <c r="E116" s="10">
        <v>829</v>
      </c>
      <c r="F116" s="11"/>
      <c r="G116" s="23" t="s">
        <v>452</v>
      </c>
      <c r="H116" s="23" t="s">
        <v>55</v>
      </c>
      <c r="I116" s="23" t="s">
        <v>453</v>
      </c>
      <c r="J116" s="23" t="s">
        <v>454</v>
      </c>
    </row>
    <row r="117" spans="1:10" ht="30" x14ac:dyDescent="0.25">
      <c r="A117" s="9">
        <f t="shared" si="8"/>
        <v>28</v>
      </c>
      <c r="B117" s="9">
        <f>D117*3</f>
        <v>78</v>
      </c>
      <c r="C117" s="21" t="s">
        <v>459</v>
      </c>
      <c r="D117" s="10">
        <v>26</v>
      </c>
      <c r="E117" s="10">
        <v>7</v>
      </c>
      <c r="F117" s="11"/>
      <c r="G117" s="23" t="s">
        <v>460</v>
      </c>
      <c r="H117" s="23" t="s">
        <v>55</v>
      </c>
      <c r="I117" s="23" t="s">
        <v>461</v>
      </c>
      <c r="J117" s="23" t="s">
        <v>462</v>
      </c>
    </row>
    <row r="118" spans="1:10" ht="12.75" customHeight="1" x14ac:dyDescent="0.25">
      <c r="A118" s="9">
        <f t="shared" si="8"/>
        <v>2820</v>
      </c>
      <c r="B118" s="9">
        <f>D118*4</f>
        <v>2728</v>
      </c>
      <c r="C118" s="21" t="s">
        <v>499</v>
      </c>
      <c r="D118" s="10">
        <v>682</v>
      </c>
      <c r="E118" s="10">
        <v>705</v>
      </c>
      <c r="F118" s="11"/>
      <c r="G118" s="23" t="s">
        <v>500</v>
      </c>
      <c r="H118" s="23" t="s">
        <v>55</v>
      </c>
      <c r="I118" s="23" t="s">
        <v>501</v>
      </c>
      <c r="J118" s="23" t="s">
        <v>502</v>
      </c>
    </row>
    <row r="119" spans="1:10" ht="30" x14ac:dyDescent="0.25">
      <c r="A119" s="9">
        <f>F119*4</f>
        <v>3568</v>
      </c>
      <c r="B119" s="9"/>
      <c r="C119" s="15" t="s">
        <v>527</v>
      </c>
      <c r="D119" s="10"/>
      <c r="E119" s="10"/>
      <c r="F119" s="14">
        <v>892</v>
      </c>
      <c r="G119" s="23" t="s">
        <v>528</v>
      </c>
      <c r="H119" s="23" t="s">
        <v>55</v>
      </c>
      <c r="I119" s="23" t="s">
        <v>529</v>
      </c>
      <c r="J119" s="23" t="s">
        <v>530</v>
      </c>
    </row>
    <row r="120" spans="1:10" ht="30" x14ac:dyDescent="0.25">
      <c r="A120" s="9">
        <f>E120*4</f>
        <v>356</v>
      </c>
      <c r="B120" s="9">
        <f>D120*3</f>
        <v>96</v>
      </c>
      <c r="C120" s="21" t="s">
        <v>535</v>
      </c>
      <c r="D120" s="10">
        <v>32</v>
      </c>
      <c r="E120" s="10">
        <v>89</v>
      </c>
      <c r="F120" s="11"/>
      <c r="G120" s="23" t="s">
        <v>536</v>
      </c>
      <c r="H120" s="23" t="s">
        <v>55</v>
      </c>
      <c r="I120" s="23" t="s">
        <v>537</v>
      </c>
      <c r="J120" s="23" t="s">
        <v>538</v>
      </c>
    </row>
    <row r="121" spans="1:10" ht="30" x14ac:dyDescent="0.25">
      <c r="A121" s="9">
        <f>E121*4</f>
        <v>2620</v>
      </c>
      <c r="B121" s="9">
        <f>D121*4</f>
        <v>1684</v>
      </c>
      <c r="C121" s="21" t="s">
        <v>543</v>
      </c>
      <c r="D121" s="10">
        <v>421</v>
      </c>
      <c r="E121" s="10">
        <v>655</v>
      </c>
      <c r="F121" s="11"/>
      <c r="G121" s="23" t="s">
        <v>544</v>
      </c>
      <c r="H121" s="23" t="s">
        <v>55</v>
      </c>
      <c r="I121" s="23" t="s">
        <v>545</v>
      </c>
      <c r="J121" s="23" t="s">
        <v>546</v>
      </c>
    </row>
    <row r="122" spans="1:10" ht="30" x14ac:dyDescent="0.25">
      <c r="A122" s="9">
        <f>F122*4</f>
        <v>2084</v>
      </c>
      <c r="B122" s="9"/>
      <c r="C122" s="15" t="s">
        <v>547</v>
      </c>
      <c r="D122" s="10"/>
      <c r="E122" s="10"/>
      <c r="F122" s="14">
        <v>521</v>
      </c>
      <c r="G122" s="23" t="s">
        <v>548</v>
      </c>
      <c r="H122" s="23" t="s">
        <v>55</v>
      </c>
      <c r="I122" s="23" t="s">
        <v>549</v>
      </c>
      <c r="J122" s="23" t="s">
        <v>550</v>
      </c>
    </row>
    <row r="123" spans="1:10" ht="12.75" customHeight="1" x14ac:dyDescent="0.25">
      <c r="A123" s="9">
        <f>E123*4</f>
        <v>3836</v>
      </c>
      <c r="B123" s="9">
        <f>D123*4</f>
        <v>3612</v>
      </c>
      <c r="C123" s="21" t="s">
        <v>579</v>
      </c>
      <c r="D123" s="10">
        <v>903</v>
      </c>
      <c r="E123" s="10">
        <v>959</v>
      </c>
      <c r="F123" s="11"/>
      <c r="G123" s="23" t="s">
        <v>580</v>
      </c>
      <c r="H123" s="23" t="s">
        <v>55</v>
      </c>
      <c r="I123" s="23" t="s">
        <v>581</v>
      </c>
      <c r="J123" s="23" t="s">
        <v>582</v>
      </c>
    </row>
    <row r="124" spans="1:10" ht="12.75" customHeight="1" x14ac:dyDescent="0.25">
      <c r="A124" s="9">
        <f>E124*4</f>
        <v>0</v>
      </c>
      <c r="B124" s="9">
        <f>D124*3</f>
        <v>327</v>
      </c>
      <c r="C124" s="21" t="s">
        <v>611</v>
      </c>
      <c r="D124" s="10">
        <v>109</v>
      </c>
      <c r="E124" s="10">
        <v>0</v>
      </c>
      <c r="F124" s="11"/>
      <c r="G124" s="23" t="s">
        <v>612</v>
      </c>
      <c r="H124" s="23" t="s">
        <v>55</v>
      </c>
      <c r="I124" s="23" t="s">
        <v>613</v>
      </c>
      <c r="J124" s="23" t="s">
        <v>614</v>
      </c>
    </row>
    <row r="125" spans="1:10" ht="30" x14ac:dyDescent="0.25">
      <c r="A125" s="9">
        <f>E125*4</f>
        <v>704</v>
      </c>
      <c r="B125" s="9">
        <f>D125*3</f>
        <v>669</v>
      </c>
      <c r="C125" s="21" t="s">
        <v>623</v>
      </c>
      <c r="D125" s="10">
        <v>223</v>
      </c>
      <c r="E125" s="10">
        <v>176</v>
      </c>
      <c r="F125" s="11"/>
      <c r="G125" s="23" t="s">
        <v>624</v>
      </c>
      <c r="H125" s="23" t="s">
        <v>55</v>
      </c>
      <c r="I125" s="23" t="s">
        <v>625</v>
      </c>
      <c r="J125" s="23" t="s">
        <v>626</v>
      </c>
    </row>
    <row r="126" spans="1:10" ht="12.75" customHeight="1" x14ac:dyDescent="0.25">
      <c r="A126" s="9">
        <f>E126*4</f>
        <v>2876</v>
      </c>
      <c r="B126" s="9">
        <f>D126*2</f>
        <v>454</v>
      </c>
      <c r="C126" s="21" t="s">
        <v>628</v>
      </c>
      <c r="D126" s="10">
        <v>227</v>
      </c>
      <c r="E126" s="10">
        <v>719</v>
      </c>
      <c r="F126" s="11"/>
      <c r="G126" s="23" t="s">
        <v>629</v>
      </c>
      <c r="H126" s="23" t="s">
        <v>55</v>
      </c>
      <c r="I126" s="23" t="s">
        <v>630</v>
      </c>
      <c r="J126" s="23" t="s">
        <v>631</v>
      </c>
    </row>
    <row r="127" spans="1:10" ht="12.75" customHeight="1" x14ac:dyDescent="0.25">
      <c r="A127" s="9">
        <f>F127*4</f>
        <v>6304</v>
      </c>
      <c r="B127" s="9"/>
      <c r="C127" s="15" t="s">
        <v>640</v>
      </c>
      <c r="D127" s="10"/>
      <c r="E127" s="10"/>
      <c r="F127" s="14">
        <v>1576</v>
      </c>
      <c r="G127" s="23" t="s">
        <v>641</v>
      </c>
      <c r="H127" s="23" t="s">
        <v>55</v>
      </c>
      <c r="I127" s="23" t="s">
        <v>642</v>
      </c>
      <c r="J127" s="23" t="s">
        <v>643</v>
      </c>
    </row>
    <row r="128" spans="1:10" ht="30" x14ac:dyDescent="0.25">
      <c r="A128" s="9">
        <f>E128*4</f>
        <v>1072</v>
      </c>
      <c r="B128" s="9">
        <f>D128*3</f>
        <v>1194</v>
      </c>
      <c r="C128" s="21" t="s">
        <v>6</v>
      </c>
      <c r="D128" s="10">
        <v>398</v>
      </c>
      <c r="E128" s="10">
        <v>268</v>
      </c>
      <c r="F128" s="11"/>
      <c r="G128" s="23" t="s">
        <v>7</v>
      </c>
      <c r="H128" s="23" t="s">
        <v>8</v>
      </c>
      <c r="I128" s="23" t="s">
        <v>9</v>
      </c>
      <c r="J128" s="23" t="s">
        <v>10</v>
      </c>
    </row>
    <row r="129" spans="1:10" ht="30" x14ac:dyDescent="0.25">
      <c r="A129" s="9">
        <f>E129*4</f>
        <v>3236</v>
      </c>
      <c r="B129" s="9">
        <f>D129*4</f>
        <v>0</v>
      </c>
      <c r="C129" s="21" t="s">
        <v>21</v>
      </c>
      <c r="D129" s="10">
        <v>0</v>
      </c>
      <c r="E129" s="10">
        <v>809</v>
      </c>
      <c r="F129" s="11"/>
      <c r="G129" s="23" t="s">
        <v>22</v>
      </c>
      <c r="H129" s="23" t="s">
        <v>8</v>
      </c>
      <c r="I129" s="23" t="s">
        <v>23</v>
      </c>
      <c r="J129" s="23" t="s">
        <v>24</v>
      </c>
    </row>
    <row r="130" spans="1:10" ht="30" x14ac:dyDescent="0.25">
      <c r="A130" s="9">
        <f>E130*2</f>
        <v>978</v>
      </c>
      <c r="B130" s="9"/>
      <c r="C130" s="21" t="s">
        <v>25</v>
      </c>
      <c r="D130" s="10"/>
      <c r="E130" s="10">
        <v>489</v>
      </c>
      <c r="F130" s="11"/>
      <c r="G130" s="23" t="s">
        <v>26</v>
      </c>
      <c r="H130" s="23" t="s">
        <v>8</v>
      </c>
      <c r="I130" s="23" t="s">
        <v>27</v>
      </c>
      <c r="J130" s="23" t="s">
        <v>28</v>
      </c>
    </row>
    <row r="131" spans="1:10" ht="12.75" customHeight="1" x14ac:dyDescent="0.25">
      <c r="A131" s="9">
        <f t="shared" ref="A131:A147" si="9">E131*4</f>
        <v>36</v>
      </c>
      <c r="B131" s="9">
        <f>D131*3</f>
        <v>123</v>
      </c>
      <c r="C131" s="21" t="s">
        <v>87</v>
      </c>
      <c r="D131" s="10">
        <v>41</v>
      </c>
      <c r="E131" s="10">
        <v>9</v>
      </c>
      <c r="F131" s="11"/>
      <c r="G131" s="23" t="s">
        <v>88</v>
      </c>
      <c r="H131" s="23" t="s">
        <v>8</v>
      </c>
      <c r="I131" s="23" t="s">
        <v>89</v>
      </c>
      <c r="J131" s="23" t="s">
        <v>90</v>
      </c>
    </row>
    <row r="132" spans="1:10" ht="30" x14ac:dyDescent="0.25">
      <c r="A132" s="9">
        <f t="shared" si="9"/>
        <v>20</v>
      </c>
      <c r="B132" s="9">
        <f>D132*3</f>
        <v>135</v>
      </c>
      <c r="C132" s="21" t="s">
        <v>91</v>
      </c>
      <c r="D132" s="10">
        <v>45</v>
      </c>
      <c r="E132" s="10">
        <v>5</v>
      </c>
      <c r="F132" s="11"/>
      <c r="G132" s="23" t="s">
        <v>92</v>
      </c>
      <c r="H132" s="23" t="s">
        <v>8</v>
      </c>
      <c r="I132" s="23" t="s">
        <v>93</v>
      </c>
      <c r="J132" s="23" t="s">
        <v>94</v>
      </c>
    </row>
    <row r="133" spans="1:10" ht="12.75" customHeight="1" x14ac:dyDescent="0.25">
      <c r="A133" s="9">
        <f t="shared" si="9"/>
        <v>352</v>
      </c>
      <c r="B133" s="9">
        <f>D133*3</f>
        <v>171</v>
      </c>
      <c r="C133" s="21" t="s">
        <v>241</v>
      </c>
      <c r="D133" s="10">
        <v>57</v>
      </c>
      <c r="E133" s="10">
        <v>88</v>
      </c>
      <c r="F133" s="11"/>
      <c r="G133" s="23" t="s">
        <v>242</v>
      </c>
      <c r="H133" s="23" t="s">
        <v>8</v>
      </c>
      <c r="I133" s="23" t="s">
        <v>243</v>
      </c>
      <c r="J133" s="23" t="s">
        <v>244</v>
      </c>
    </row>
    <row r="134" spans="1:10" ht="30" x14ac:dyDescent="0.25">
      <c r="A134" s="9">
        <f t="shared" si="9"/>
        <v>984</v>
      </c>
      <c r="B134" s="9">
        <f>D134*3</f>
        <v>597</v>
      </c>
      <c r="C134" s="21" t="s">
        <v>277</v>
      </c>
      <c r="D134" s="10">
        <v>199</v>
      </c>
      <c r="E134" s="10">
        <v>246</v>
      </c>
      <c r="F134" s="11"/>
      <c r="G134" s="23" t="s">
        <v>278</v>
      </c>
      <c r="H134" s="23" t="s">
        <v>8</v>
      </c>
      <c r="I134" s="23" t="s">
        <v>279</v>
      </c>
      <c r="J134" s="23" t="s">
        <v>280</v>
      </c>
    </row>
    <row r="135" spans="1:10" ht="12.75" customHeight="1" x14ac:dyDescent="0.25">
      <c r="A135" s="9">
        <f t="shared" si="9"/>
        <v>2212</v>
      </c>
      <c r="B135" s="9">
        <f>D135*4</f>
        <v>1800</v>
      </c>
      <c r="C135" s="21" t="s">
        <v>370</v>
      </c>
      <c r="D135" s="10">
        <v>450</v>
      </c>
      <c r="E135" s="10">
        <v>553</v>
      </c>
      <c r="F135" s="11"/>
      <c r="G135" s="23" t="s">
        <v>371</v>
      </c>
      <c r="H135" s="23" t="s">
        <v>8</v>
      </c>
      <c r="I135" s="23" t="s">
        <v>372</v>
      </c>
      <c r="J135" s="23" t="s">
        <v>373</v>
      </c>
    </row>
    <row r="136" spans="1:10" ht="30" x14ac:dyDescent="0.25">
      <c r="A136" s="9">
        <f t="shared" si="9"/>
        <v>2716</v>
      </c>
      <c r="B136" s="9">
        <f>D136*4</f>
        <v>1800</v>
      </c>
      <c r="C136" s="21" t="s">
        <v>378</v>
      </c>
      <c r="D136" s="10">
        <v>450</v>
      </c>
      <c r="E136" s="10">
        <v>679</v>
      </c>
      <c r="F136" s="11"/>
      <c r="G136" s="23" t="s">
        <v>379</v>
      </c>
      <c r="H136" s="23" t="s">
        <v>8</v>
      </c>
      <c r="I136" s="23" t="s">
        <v>380</v>
      </c>
      <c r="J136" s="23" t="s">
        <v>381</v>
      </c>
    </row>
    <row r="137" spans="1:10" ht="12.75" customHeight="1" x14ac:dyDescent="0.25">
      <c r="A137" s="9">
        <f t="shared" si="9"/>
        <v>1504</v>
      </c>
      <c r="B137" s="9">
        <f>D137*3</f>
        <v>819</v>
      </c>
      <c r="C137" s="21" t="s">
        <v>386</v>
      </c>
      <c r="D137" s="10">
        <v>273</v>
      </c>
      <c r="E137" s="10">
        <v>376</v>
      </c>
      <c r="F137" s="11"/>
      <c r="G137" s="23" t="s">
        <v>387</v>
      </c>
      <c r="H137" s="23" t="s">
        <v>8</v>
      </c>
      <c r="I137" s="23" t="s">
        <v>388</v>
      </c>
      <c r="J137" s="23" t="s">
        <v>389</v>
      </c>
    </row>
    <row r="138" spans="1:10" ht="12.75" customHeight="1" x14ac:dyDescent="0.25">
      <c r="A138" s="9">
        <f t="shared" si="9"/>
        <v>132</v>
      </c>
      <c r="B138" s="9">
        <f>D138*3</f>
        <v>159</v>
      </c>
      <c r="C138" s="21" t="s">
        <v>426</v>
      </c>
      <c r="D138" s="10">
        <v>53</v>
      </c>
      <c r="E138" s="10">
        <v>33</v>
      </c>
      <c r="F138" s="11"/>
      <c r="G138" s="23" t="s">
        <v>427</v>
      </c>
      <c r="H138" s="23" t="s">
        <v>8</v>
      </c>
      <c r="I138" s="23" t="s">
        <v>428</v>
      </c>
      <c r="J138" s="23" t="s">
        <v>429</v>
      </c>
    </row>
    <row r="139" spans="1:10" ht="12.75" customHeight="1" x14ac:dyDescent="0.25">
      <c r="A139" s="9">
        <f t="shared" si="9"/>
        <v>360</v>
      </c>
      <c r="B139" s="9">
        <f>D139*3</f>
        <v>366</v>
      </c>
      <c r="C139" s="21" t="s">
        <v>439</v>
      </c>
      <c r="D139" s="10">
        <v>122</v>
      </c>
      <c r="E139" s="10">
        <v>90</v>
      </c>
      <c r="F139" s="11"/>
      <c r="G139" s="23" t="s">
        <v>440</v>
      </c>
      <c r="H139" s="23" t="s">
        <v>8</v>
      </c>
      <c r="I139" s="23" t="s">
        <v>441</v>
      </c>
      <c r="J139" s="23" t="s">
        <v>442</v>
      </c>
    </row>
    <row r="140" spans="1:10" ht="12.75" customHeight="1" x14ac:dyDescent="0.25">
      <c r="A140" s="9">
        <f t="shared" si="9"/>
        <v>380</v>
      </c>
      <c r="B140" s="9">
        <f>D140*3</f>
        <v>372</v>
      </c>
      <c r="C140" s="21" t="s">
        <v>455</v>
      </c>
      <c r="D140" s="10">
        <v>124</v>
      </c>
      <c r="E140" s="10">
        <v>95</v>
      </c>
      <c r="F140" s="11"/>
      <c r="G140" s="23" t="s">
        <v>456</v>
      </c>
      <c r="H140" s="23" t="s">
        <v>8</v>
      </c>
      <c r="I140" s="23" t="s">
        <v>457</v>
      </c>
      <c r="J140" s="23" t="s">
        <v>458</v>
      </c>
    </row>
    <row r="141" spans="1:10" ht="12.75" customHeight="1" x14ac:dyDescent="0.25">
      <c r="A141" s="9">
        <f t="shared" si="9"/>
        <v>712</v>
      </c>
      <c r="B141" s="9">
        <f>D141*4</f>
        <v>1204</v>
      </c>
      <c r="C141" s="21" t="s">
        <v>491</v>
      </c>
      <c r="D141" s="10">
        <v>301</v>
      </c>
      <c r="E141" s="10">
        <v>178</v>
      </c>
      <c r="F141" s="11"/>
      <c r="G141" s="23" t="s">
        <v>492</v>
      </c>
      <c r="H141" s="23" t="s">
        <v>8</v>
      </c>
      <c r="I141" s="23" t="s">
        <v>493</v>
      </c>
      <c r="J141" s="23" t="s">
        <v>494</v>
      </c>
    </row>
    <row r="142" spans="1:10" ht="30" x14ac:dyDescent="0.25">
      <c r="A142" s="9">
        <f t="shared" si="9"/>
        <v>604</v>
      </c>
      <c r="B142" s="9">
        <f>D142*3</f>
        <v>279</v>
      </c>
      <c r="C142" s="21" t="s">
        <v>523</v>
      </c>
      <c r="D142" s="10">
        <v>93</v>
      </c>
      <c r="E142" s="10">
        <v>151</v>
      </c>
      <c r="F142" s="11"/>
      <c r="G142" s="23" t="s">
        <v>524</v>
      </c>
      <c r="H142" s="23" t="s">
        <v>8</v>
      </c>
      <c r="I142" s="23" t="s">
        <v>525</v>
      </c>
      <c r="J142" s="23" t="s">
        <v>526</v>
      </c>
    </row>
    <row r="143" spans="1:10" ht="12.75" customHeight="1" x14ac:dyDescent="0.25">
      <c r="A143" s="9">
        <f t="shared" si="9"/>
        <v>1692</v>
      </c>
      <c r="B143" s="9">
        <f>D143*4</f>
        <v>2344</v>
      </c>
      <c r="C143" s="21" t="s">
        <v>591</v>
      </c>
      <c r="D143" s="10">
        <v>586</v>
      </c>
      <c r="E143" s="10">
        <v>423</v>
      </c>
      <c r="F143" s="11"/>
      <c r="G143" s="23" t="s">
        <v>592</v>
      </c>
      <c r="H143" s="23" t="s">
        <v>8</v>
      </c>
      <c r="I143" s="23" t="s">
        <v>593</v>
      </c>
      <c r="J143" s="23" t="s">
        <v>594</v>
      </c>
    </row>
    <row r="144" spans="1:10" ht="30" x14ac:dyDescent="0.25">
      <c r="A144" s="9">
        <f t="shared" si="9"/>
        <v>3132</v>
      </c>
      <c r="B144" s="9">
        <f>D144*4</f>
        <v>2616</v>
      </c>
      <c r="C144" s="21" t="s">
        <v>595</v>
      </c>
      <c r="D144" s="10">
        <v>654</v>
      </c>
      <c r="E144" s="10">
        <v>783</v>
      </c>
      <c r="F144" s="11"/>
      <c r="G144" s="23" t="s">
        <v>596</v>
      </c>
      <c r="H144" s="23" t="s">
        <v>8</v>
      </c>
      <c r="I144" s="23" t="s">
        <v>597</v>
      </c>
      <c r="J144" s="23" t="s">
        <v>598</v>
      </c>
    </row>
    <row r="145" spans="1:10" ht="30" x14ac:dyDescent="0.25">
      <c r="A145" s="9">
        <f t="shared" si="9"/>
        <v>0</v>
      </c>
      <c r="B145" s="9">
        <f>D145*3</f>
        <v>21</v>
      </c>
      <c r="C145" s="21" t="s">
        <v>607</v>
      </c>
      <c r="D145" s="10">
        <v>7</v>
      </c>
      <c r="E145" s="10">
        <v>0</v>
      </c>
      <c r="F145" s="11"/>
      <c r="G145" s="23" t="s">
        <v>608</v>
      </c>
      <c r="H145" s="23" t="s">
        <v>8</v>
      </c>
      <c r="I145" s="23" t="s">
        <v>609</v>
      </c>
      <c r="J145" s="23" t="s">
        <v>610</v>
      </c>
    </row>
    <row r="146" spans="1:10" ht="30" x14ac:dyDescent="0.25">
      <c r="A146" s="9">
        <f t="shared" si="9"/>
        <v>204</v>
      </c>
      <c r="B146" s="9">
        <f>D146*3</f>
        <v>189</v>
      </c>
      <c r="C146" s="21" t="s">
        <v>632</v>
      </c>
      <c r="D146" s="10">
        <v>63</v>
      </c>
      <c r="E146" s="10">
        <v>51</v>
      </c>
      <c r="F146" s="11"/>
      <c r="G146" s="23" t="s">
        <v>633</v>
      </c>
      <c r="H146" s="23" t="s">
        <v>8</v>
      </c>
      <c r="I146" s="23" t="s">
        <v>634</v>
      </c>
      <c r="J146" s="23" t="s">
        <v>635</v>
      </c>
    </row>
    <row r="147" spans="1:10" ht="30" x14ac:dyDescent="0.25">
      <c r="A147" s="9">
        <f t="shared" si="9"/>
        <v>2140</v>
      </c>
      <c r="B147" s="9">
        <f>D147*4</f>
        <v>1784</v>
      </c>
      <c r="C147" s="21" t="s">
        <v>644</v>
      </c>
      <c r="D147" s="10">
        <v>446</v>
      </c>
      <c r="E147" s="10">
        <v>535</v>
      </c>
      <c r="F147" s="11"/>
      <c r="G147" s="23" t="s">
        <v>645</v>
      </c>
      <c r="H147" s="23" t="s">
        <v>8</v>
      </c>
      <c r="I147" s="23" t="s">
        <v>646</v>
      </c>
      <c r="J147" s="23" t="s">
        <v>647</v>
      </c>
    </row>
    <row r="148" spans="1:10" ht="30" x14ac:dyDescent="0.25">
      <c r="A148" s="9">
        <f>F148*4</f>
        <v>6304</v>
      </c>
      <c r="B148" s="9"/>
      <c r="C148" s="15" t="s">
        <v>181</v>
      </c>
      <c r="D148" s="10"/>
      <c r="E148" s="10"/>
      <c r="F148" s="14">
        <v>1576</v>
      </c>
      <c r="G148" s="23" t="s">
        <v>182</v>
      </c>
      <c r="H148" s="23" t="s">
        <v>183</v>
      </c>
      <c r="I148" s="23" t="s">
        <v>184</v>
      </c>
      <c r="J148" s="23" t="s">
        <v>185</v>
      </c>
    </row>
    <row r="149" spans="1:10" x14ac:dyDescent="0.25">
      <c r="A149" s="9">
        <f t="shared" ref="A149:A162" si="10">E149*4</f>
        <v>1336</v>
      </c>
      <c r="B149" s="9">
        <f>D149*3</f>
        <v>711</v>
      </c>
      <c r="C149" s="21" t="s">
        <v>186</v>
      </c>
      <c r="D149" s="10">
        <v>237</v>
      </c>
      <c r="E149" s="10">
        <v>334</v>
      </c>
      <c r="F149" s="11"/>
      <c r="G149" s="23" t="s">
        <v>187</v>
      </c>
      <c r="H149" s="23" t="s">
        <v>183</v>
      </c>
      <c r="I149" s="23" t="s">
        <v>188</v>
      </c>
      <c r="J149" s="23" t="s">
        <v>189</v>
      </c>
    </row>
    <row r="150" spans="1:10" x14ac:dyDescent="0.25">
      <c r="A150" s="9">
        <f t="shared" si="10"/>
        <v>2060</v>
      </c>
      <c r="B150" s="9">
        <f>D150*4</f>
        <v>1276</v>
      </c>
      <c r="C150" s="21" t="s">
        <v>206</v>
      </c>
      <c r="D150" s="10">
        <v>319</v>
      </c>
      <c r="E150" s="10">
        <v>515</v>
      </c>
      <c r="F150" s="11"/>
      <c r="G150" s="23" t="s">
        <v>207</v>
      </c>
      <c r="H150" s="23" t="s">
        <v>183</v>
      </c>
      <c r="I150" s="23" t="s">
        <v>208</v>
      </c>
      <c r="J150" s="23" t="s">
        <v>209</v>
      </c>
    </row>
    <row r="151" spans="1:10" x14ac:dyDescent="0.25">
      <c r="A151" s="9">
        <f t="shared" si="10"/>
        <v>1572</v>
      </c>
      <c r="B151" s="9">
        <f>D151*4</f>
        <v>1212</v>
      </c>
      <c r="C151" s="21" t="s">
        <v>210</v>
      </c>
      <c r="D151" s="10">
        <v>303</v>
      </c>
      <c r="E151" s="10">
        <v>393</v>
      </c>
      <c r="F151" s="11"/>
      <c r="G151" s="23" t="s">
        <v>211</v>
      </c>
      <c r="H151" s="23" t="s">
        <v>183</v>
      </c>
      <c r="I151" s="23" t="s">
        <v>212</v>
      </c>
      <c r="J151" s="23" t="s">
        <v>213</v>
      </c>
    </row>
    <row r="152" spans="1:10" x14ac:dyDescent="0.25">
      <c r="A152" s="9">
        <f t="shared" si="10"/>
        <v>1016</v>
      </c>
      <c r="B152" s="9">
        <f>D152*4</f>
        <v>1232</v>
      </c>
      <c r="C152" s="21" t="s">
        <v>245</v>
      </c>
      <c r="D152" s="10">
        <v>308</v>
      </c>
      <c r="E152" s="10">
        <v>254</v>
      </c>
      <c r="F152" s="11"/>
      <c r="G152" s="23" t="s">
        <v>246</v>
      </c>
      <c r="H152" s="23" t="s">
        <v>183</v>
      </c>
      <c r="I152" s="23" t="s">
        <v>247</v>
      </c>
      <c r="J152" s="23" t="s">
        <v>248</v>
      </c>
    </row>
    <row r="153" spans="1:10" x14ac:dyDescent="0.25">
      <c r="A153" s="9">
        <f t="shared" si="10"/>
        <v>856</v>
      </c>
      <c r="B153" s="9">
        <f t="shared" ref="B153:B158" si="11">D153*3</f>
        <v>570</v>
      </c>
      <c r="C153" s="21" t="s">
        <v>273</v>
      </c>
      <c r="D153" s="10">
        <v>190</v>
      </c>
      <c r="E153" s="10">
        <v>214</v>
      </c>
      <c r="F153" s="11"/>
      <c r="G153" s="23" t="s">
        <v>274</v>
      </c>
      <c r="H153" s="23" t="s">
        <v>183</v>
      </c>
      <c r="I153" s="23" t="s">
        <v>275</v>
      </c>
      <c r="J153" s="23" t="s">
        <v>276</v>
      </c>
    </row>
    <row r="154" spans="1:10" x14ac:dyDescent="0.25">
      <c r="A154" s="9">
        <f t="shared" si="10"/>
        <v>628</v>
      </c>
      <c r="B154" s="9">
        <f t="shared" si="11"/>
        <v>291</v>
      </c>
      <c r="C154" s="21" t="s">
        <v>308</v>
      </c>
      <c r="D154" s="10">
        <v>97</v>
      </c>
      <c r="E154" s="10">
        <v>157</v>
      </c>
      <c r="F154" s="11"/>
      <c r="G154" s="23" t="s">
        <v>309</v>
      </c>
      <c r="H154" s="23" t="s">
        <v>183</v>
      </c>
      <c r="I154" s="23" t="s">
        <v>310</v>
      </c>
      <c r="J154" s="23" t="s">
        <v>311</v>
      </c>
    </row>
    <row r="155" spans="1:10" x14ac:dyDescent="0.25">
      <c r="A155" s="9">
        <f t="shared" si="10"/>
        <v>212</v>
      </c>
      <c r="B155" s="9">
        <f t="shared" si="11"/>
        <v>219</v>
      </c>
      <c r="C155" s="21" t="s">
        <v>316</v>
      </c>
      <c r="D155" s="10">
        <v>73</v>
      </c>
      <c r="E155" s="10">
        <v>53</v>
      </c>
      <c r="F155" s="11"/>
      <c r="G155" s="23" t="s">
        <v>317</v>
      </c>
      <c r="H155" s="23" t="s">
        <v>183</v>
      </c>
      <c r="I155" s="23" t="s">
        <v>318</v>
      </c>
      <c r="J155" s="23" t="s">
        <v>319</v>
      </c>
    </row>
    <row r="156" spans="1:10" x14ac:dyDescent="0.25">
      <c r="A156" s="9">
        <f t="shared" si="10"/>
        <v>316</v>
      </c>
      <c r="B156" s="9">
        <f t="shared" si="11"/>
        <v>258</v>
      </c>
      <c r="C156" s="21" t="s">
        <v>415</v>
      </c>
      <c r="D156" s="10">
        <v>86</v>
      </c>
      <c r="E156" s="10">
        <v>79</v>
      </c>
      <c r="F156" s="11"/>
      <c r="G156" s="23" t="s">
        <v>416</v>
      </c>
      <c r="H156" s="23" t="s">
        <v>183</v>
      </c>
      <c r="I156" s="23" t="s">
        <v>417</v>
      </c>
      <c r="J156" s="23" t="s">
        <v>418</v>
      </c>
    </row>
    <row r="157" spans="1:10" x14ac:dyDescent="0.25">
      <c r="A157" s="9">
        <f t="shared" si="10"/>
        <v>2088</v>
      </c>
      <c r="B157" s="9">
        <f t="shared" si="11"/>
        <v>864</v>
      </c>
      <c r="C157" s="21" t="s">
        <v>463</v>
      </c>
      <c r="D157" s="10">
        <v>288</v>
      </c>
      <c r="E157" s="10">
        <v>522</v>
      </c>
      <c r="F157" s="11"/>
      <c r="G157" s="23" t="s">
        <v>464</v>
      </c>
      <c r="H157" s="23" t="s">
        <v>183</v>
      </c>
      <c r="I157" s="23" t="s">
        <v>465</v>
      </c>
      <c r="J157" s="23" t="s">
        <v>466</v>
      </c>
    </row>
    <row r="158" spans="1:10" x14ac:dyDescent="0.25">
      <c r="A158" s="9">
        <f t="shared" si="10"/>
        <v>0</v>
      </c>
      <c r="B158" s="9">
        <f t="shared" si="11"/>
        <v>57</v>
      </c>
      <c r="C158" s="21" t="s">
        <v>479</v>
      </c>
      <c r="D158" s="10">
        <v>19</v>
      </c>
      <c r="E158" s="10">
        <v>0</v>
      </c>
      <c r="F158" s="11"/>
      <c r="G158" s="23" t="s">
        <v>480</v>
      </c>
      <c r="H158" s="23" t="s">
        <v>183</v>
      </c>
      <c r="I158" s="23" t="s">
        <v>481</v>
      </c>
      <c r="J158" s="23" t="s">
        <v>482</v>
      </c>
    </row>
    <row r="159" spans="1:10" x14ac:dyDescent="0.25">
      <c r="A159" s="9">
        <f t="shared" si="10"/>
        <v>1528</v>
      </c>
      <c r="B159" s="9">
        <f>D159*4</f>
        <v>1656</v>
      </c>
      <c r="C159" s="21" t="s">
        <v>511</v>
      </c>
      <c r="D159" s="10">
        <v>414</v>
      </c>
      <c r="E159" s="10">
        <v>382</v>
      </c>
      <c r="F159" s="11"/>
      <c r="G159" s="23" t="s">
        <v>512</v>
      </c>
      <c r="H159" s="23" t="s">
        <v>183</v>
      </c>
      <c r="I159" s="23" t="s">
        <v>513</v>
      </c>
      <c r="J159" s="23" t="s">
        <v>514</v>
      </c>
    </row>
    <row r="160" spans="1:10" x14ac:dyDescent="0.25">
      <c r="A160" s="9">
        <f t="shared" si="10"/>
        <v>464</v>
      </c>
      <c r="B160" s="9">
        <f>D160*3</f>
        <v>381</v>
      </c>
      <c r="C160" s="21" t="s">
        <v>234</v>
      </c>
      <c r="D160" s="10">
        <v>127</v>
      </c>
      <c r="E160" s="10">
        <v>116</v>
      </c>
      <c r="F160" s="11"/>
      <c r="G160" s="23" t="s">
        <v>235</v>
      </c>
      <c r="H160" s="23" t="s">
        <v>183</v>
      </c>
      <c r="I160" s="23" t="s">
        <v>236</v>
      </c>
      <c r="J160" s="23"/>
    </row>
    <row r="161" spans="1:10" x14ac:dyDescent="0.25">
      <c r="A161" s="9">
        <f t="shared" si="10"/>
        <v>3232</v>
      </c>
      <c r="B161" s="9">
        <f>D161*3</f>
        <v>0</v>
      </c>
      <c r="C161" s="21" t="s">
        <v>571</v>
      </c>
      <c r="D161" s="10">
        <v>0</v>
      </c>
      <c r="E161" s="10">
        <v>808</v>
      </c>
      <c r="F161" s="11"/>
      <c r="G161" s="23" t="s">
        <v>572</v>
      </c>
      <c r="H161" s="23" t="s">
        <v>183</v>
      </c>
      <c r="I161" s="23" t="s">
        <v>573</v>
      </c>
      <c r="J161" s="23" t="s">
        <v>574</v>
      </c>
    </row>
    <row r="162" spans="1:10" x14ac:dyDescent="0.25">
      <c r="A162" s="9">
        <f t="shared" si="10"/>
        <v>288</v>
      </c>
      <c r="B162" s="9">
        <f>D162*3</f>
        <v>0</v>
      </c>
      <c r="C162" s="21" t="s">
        <v>599</v>
      </c>
      <c r="D162" s="10">
        <v>0</v>
      </c>
      <c r="E162" s="10">
        <v>72</v>
      </c>
      <c r="F162" s="11"/>
      <c r="G162" s="23" t="s">
        <v>600</v>
      </c>
      <c r="H162" s="23" t="s">
        <v>183</v>
      </c>
      <c r="I162" s="23" t="s">
        <v>601</v>
      </c>
      <c r="J162" s="23" t="s">
        <v>602</v>
      </c>
    </row>
    <row r="163" spans="1:10" ht="30" x14ac:dyDescent="0.25">
      <c r="A163" s="9">
        <f>F163*4</f>
        <v>112</v>
      </c>
      <c r="B163" s="9"/>
      <c r="C163" s="15" t="s">
        <v>615</v>
      </c>
      <c r="D163" s="10"/>
      <c r="E163" s="10"/>
      <c r="F163" s="14">
        <v>28</v>
      </c>
      <c r="G163" s="23" t="s">
        <v>616</v>
      </c>
      <c r="H163" s="23" t="s">
        <v>183</v>
      </c>
      <c r="I163" s="23" t="s">
        <v>617</v>
      </c>
      <c r="J163" s="23" t="s">
        <v>618</v>
      </c>
    </row>
    <row r="164" spans="1:10" x14ac:dyDescent="0.25">
      <c r="A164" s="9">
        <f>F164*4</f>
        <v>264</v>
      </c>
      <c r="B164" s="9"/>
      <c r="C164" s="15" t="s">
        <v>636</v>
      </c>
      <c r="D164" s="10"/>
      <c r="E164" s="10"/>
      <c r="F164" s="14">
        <v>66</v>
      </c>
      <c r="G164" s="23" t="s">
        <v>637</v>
      </c>
      <c r="H164" s="23" t="s">
        <v>183</v>
      </c>
      <c r="I164" s="23" t="s">
        <v>638</v>
      </c>
      <c r="J164" s="23" t="s">
        <v>639</v>
      </c>
    </row>
    <row r="165" spans="1:10" ht="30" x14ac:dyDescent="0.25">
      <c r="A165" s="9">
        <f>E165*4</f>
        <v>284</v>
      </c>
      <c r="B165" s="9">
        <f>D165*3</f>
        <v>447</v>
      </c>
      <c r="C165" s="21" t="s">
        <v>648</v>
      </c>
      <c r="D165" s="10">
        <v>149</v>
      </c>
      <c r="E165" s="10">
        <v>71</v>
      </c>
      <c r="F165" s="11"/>
      <c r="G165" s="23" t="s">
        <v>649</v>
      </c>
      <c r="H165" s="23" t="s">
        <v>183</v>
      </c>
      <c r="I165" s="23" t="s">
        <v>650</v>
      </c>
      <c r="J165" s="23" t="s">
        <v>651</v>
      </c>
    </row>
    <row r="166" spans="1:10" x14ac:dyDescent="0.25">
      <c r="A166" s="29">
        <f>E166*2</f>
        <v>3558</v>
      </c>
      <c r="B166" s="29"/>
      <c r="C166" s="30" t="s">
        <v>198</v>
      </c>
      <c r="D166" s="29"/>
      <c r="E166" s="29">
        <v>1779</v>
      </c>
      <c r="F166" s="31"/>
      <c r="G166" s="32" t="s">
        <v>199</v>
      </c>
      <c r="H166" s="32"/>
      <c r="I166" s="32" t="s">
        <v>200</v>
      </c>
      <c r="J166" s="32" t="s">
        <v>201</v>
      </c>
    </row>
    <row r="167" spans="1:10" x14ac:dyDescent="0.25">
      <c r="A167" s="9">
        <f>F167*4</f>
        <v>2332</v>
      </c>
      <c r="B167" s="9"/>
      <c r="C167" s="15" t="s">
        <v>402</v>
      </c>
      <c r="D167" s="10"/>
      <c r="E167" s="10"/>
      <c r="F167" s="14">
        <v>583</v>
      </c>
      <c r="G167" s="23"/>
      <c r="H167" s="23"/>
      <c r="I167" s="23"/>
      <c r="J167" s="23"/>
    </row>
    <row r="168" spans="1:10" ht="15.75" thickBot="1" x14ac:dyDescent="0.3">
      <c r="A168" s="29">
        <f>E168*2</f>
        <v>1676</v>
      </c>
      <c r="B168" s="29"/>
      <c r="C168" s="63" t="s">
        <v>539</v>
      </c>
      <c r="D168" s="64"/>
      <c r="E168" s="64">
        <v>838</v>
      </c>
      <c r="F168" s="65"/>
      <c r="G168" s="32" t="s">
        <v>540</v>
      </c>
      <c r="H168" s="32"/>
      <c r="I168" s="32" t="s">
        <v>541</v>
      </c>
      <c r="J168" s="32" t="s">
        <v>542</v>
      </c>
    </row>
    <row r="169" spans="1:10" x14ac:dyDescent="0.25">
      <c r="A169" s="28" t="s">
        <v>652</v>
      </c>
      <c r="B169" s="28" t="s">
        <v>652</v>
      </c>
      <c r="F169" s="18"/>
    </row>
    <row r="170" spans="1:10" x14ac:dyDescent="0.25">
      <c r="A170" s="28">
        <f>SUM(A3:A168)</f>
        <v>215645</v>
      </c>
      <c r="B170" s="28">
        <f>SUM(B3:B168)</f>
        <v>117756</v>
      </c>
      <c r="F170" s="3"/>
    </row>
    <row r="171" spans="1:10" x14ac:dyDescent="0.25">
      <c r="F171" s="3"/>
    </row>
    <row r="172" spans="1:10" x14ac:dyDescent="0.25">
      <c r="F172" s="3"/>
    </row>
    <row r="173" spans="1:10" x14ac:dyDescent="0.25">
      <c r="F173" s="3"/>
    </row>
    <row r="174" spans="1:10" x14ac:dyDescent="0.25">
      <c r="F174" s="3"/>
    </row>
    <row r="175" spans="1:10" x14ac:dyDescent="0.25">
      <c r="F175" s="3"/>
    </row>
    <row r="176" spans="1:10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</sheetData>
  <sortState xmlns:xlrd2="http://schemas.microsoft.com/office/spreadsheetml/2017/richdata2" ref="A2:J207">
    <sortCondition ref="H3:H207"/>
    <sortCondition ref="C3:C207"/>
  </sortState>
  <mergeCells count="9">
    <mergeCell ref="A1:B1"/>
    <mergeCell ref="C1:C2"/>
    <mergeCell ref="D1:D2"/>
    <mergeCell ref="G1:G2"/>
    <mergeCell ref="H1:H2"/>
    <mergeCell ref="I1:I2"/>
    <mergeCell ref="J1:J2"/>
    <mergeCell ref="E1:E2"/>
    <mergeCell ref="F1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E385-475B-480D-9F9E-835E64F0DF1C}">
  <dimension ref="A1:I500"/>
  <sheetViews>
    <sheetView workbookViewId="0">
      <selection activeCell="F5" sqref="F5"/>
    </sheetView>
  </sheetViews>
  <sheetFormatPr defaultColWidth="42" defaultRowHeight="15.75" x14ac:dyDescent="0.25"/>
  <cols>
    <col min="1" max="1" width="40.42578125" style="53" bestFit="1" customWidth="1"/>
    <col min="2" max="2" width="15.5703125" style="8" bestFit="1" customWidth="1"/>
    <col min="3" max="3" width="4.42578125" style="43" bestFit="1" customWidth="1"/>
    <col min="4" max="4" width="7.140625" style="43" bestFit="1" customWidth="1"/>
    <col min="5" max="5" width="7.85546875" style="43" bestFit="1" customWidth="1"/>
    <col min="6" max="6" width="71.140625" style="43" customWidth="1"/>
    <col min="7" max="7" width="30.85546875" style="43" customWidth="1"/>
    <col min="8" max="8" width="15.7109375" style="43" customWidth="1"/>
    <col min="9" max="9" width="25.7109375" style="43" customWidth="1"/>
    <col min="10" max="16384" width="42" style="43"/>
  </cols>
  <sheetData>
    <row r="1" spans="1:9" ht="47.25" x14ac:dyDescent="0.25">
      <c r="A1" s="54" t="s">
        <v>1</v>
      </c>
      <c r="B1" s="55" t="s">
        <v>653</v>
      </c>
      <c r="C1" s="39"/>
      <c r="D1" s="39"/>
      <c r="E1" s="39"/>
      <c r="F1" s="58" t="s">
        <v>5</v>
      </c>
      <c r="G1" s="58" t="s">
        <v>1997</v>
      </c>
      <c r="H1" s="58" t="s">
        <v>1998</v>
      </c>
      <c r="I1" s="58" t="s">
        <v>1999</v>
      </c>
    </row>
    <row r="2" spans="1:9" x14ac:dyDescent="0.25">
      <c r="A2" s="73" t="s">
        <v>676</v>
      </c>
      <c r="B2" s="7">
        <f>(D2+E2)*1</f>
        <v>412</v>
      </c>
      <c r="C2" s="56"/>
      <c r="D2" s="74">
        <v>412</v>
      </c>
      <c r="E2" s="75">
        <v>0</v>
      </c>
      <c r="F2" s="57" t="s">
        <v>677</v>
      </c>
      <c r="G2" s="57" t="s">
        <v>60</v>
      </c>
      <c r="H2" s="57" t="s">
        <v>678</v>
      </c>
      <c r="I2" s="57" t="s">
        <v>679</v>
      </c>
    </row>
    <row r="3" spans="1:9" ht="31.5" x14ac:dyDescent="0.25">
      <c r="A3" s="38" t="s">
        <v>692</v>
      </c>
      <c r="B3" s="6">
        <f>(D3+E3)*1</f>
        <v>308</v>
      </c>
      <c r="C3" s="39"/>
      <c r="D3" s="6">
        <v>308</v>
      </c>
      <c r="E3" s="6">
        <v>0</v>
      </c>
      <c r="F3" s="45" t="s">
        <v>693</v>
      </c>
      <c r="G3" s="45" t="s">
        <v>60</v>
      </c>
      <c r="H3" s="45" t="s">
        <v>694</v>
      </c>
      <c r="I3" s="45" t="s">
        <v>695</v>
      </c>
    </row>
    <row r="4" spans="1:9" x14ac:dyDescent="0.25">
      <c r="A4" s="47" t="s">
        <v>738</v>
      </c>
      <c r="B4" s="6">
        <f>(D4+E4)*1</f>
        <v>20</v>
      </c>
      <c r="C4" s="39"/>
      <c r="D4" s="37">
        <v>20</v>
      </c>
      <c r="E4" s="36">
        <v>0</v>
      </c>
      <c r="F4" s="45" t="s">
        <v>739</v>
      </c>
      <c r="G4" s="45" t="s">
        <v>60</v>
      </c>
      <c r="H4" s="45" t="s">
        <v>740</v>
      </c>
      <c r="I4" s="45" t="s">
        <v>741</v>
      </c>
    </row>
    <row r="5" spans="1:9" ht="31.5" x14ac:dyDescent="0.25">
      <c r="A5" s="46" t="s">
        <v>746</v>
      </c>
      <c r="B5" s="1">
        <v>280</v>
      </c>
      <c r="C5" s="38"/>
      <c r="D5" s="38"/>
      <c r="E5" s="38"/>
      <c r="F5" s="45" t="s">
        <v>747</v>
      </c>
      <c r="G5" s="45" t="s">
        <v>60</v>
      </c>
      <c r="H5" s="45" t="s">
        <v>748</v>
      </c>
      <c r="I5" s="45" t="s">
        <v>749</v>
      </c>
    </row>
    <row r="6" spans="1:9" x14ac:dyDescent="0.25">
      <c r="A6" s="38" t="s">
        <v>763</v>
      </c>
      <c r="B6" s="6">
        <f>(D6+E6)*1</f>
        <v>2</v>
      </c>
      <c r="C6" s="39"/>
      <c r="D6" s="6">
        <v>2</v>
      </c>
      <c r="E6" s="6">
        <v>0</v>
      </c>
      <c r="F6" s="45" t="s">
        <v>764</v>
      </c>
      <c r="G6" s="45" t="s">
        <v>60</v>
      </c>
      <c r="H6" s="45" t="s">
        <v>765</v>
      </c>
      <c r="I6" s="45" t="s">
        <v>766</v>
      </c>
    </row>
    <row r="7" spans="1:9" x14ac:dyDescent="0.25">
      <c r="A7" s="38" t="s">
        <v>58</v>
      </c>
      <c r="B7" s="6">
        <f>(D7+E7)*1</f>
        <v>96</v>
      </c>
      <c r="C7" s="39"/>
      <c r="D7" s="35">
        <v>18</v>
      </c>
      <c r="E7" s="6">
        <v>78</v>
      </c>
      <c r="F7" s="45" t="s">
        <v>59</v>
      </c>
      <c r="G7" s="45" t="s">
        <v>60</v>
      </c>
      <c r="H7" s="45" t="s">
        <v>61</v>
      </c>
      <c r="I7" s="45" t="s">
        <v>62</v>
      </c>
    </row>
    <row r="8" spans="1:9" ht="31.5" x14ac:dyDescent="0.25">
      <c r="A8" s="46" t="s">
        <v>840</v>
      </c>
      <c r="B8" s="6">
        <f>C8*1</f>
        <v>62</v>
      </c>
      <c r="C8" s="39">
        <v>62</v>
      </c>
      <c r="D8" s="36"/>
      <c r="E8" s="36"/>
      <c r="F8" s="45" t="s">
        <v>841</v>
      </c>
      <c r="G8" s="45" t="s">
        <v>60</v>
      </c>
      <c r="H8" s="45" t="s">
        <v>842</v>
      </c>
      <c r="I8" s="45" t="s">
        <v>843</v>
      </c>
    </row>
    <row r="9" spans="1:9" x14ac:dyDescent="0.25">
      <c r="A9" s="46" t="s">
        <v>79</v>
      </c>
      <c r="B9" s="6">
        <f t="shared" ref="B9:B43" si="0">(D9+E9)*1</f>
        <v>1386</v>
      </c>
      <c r="C9" s="39"/>
      <c r="D9" s="35" t="s">
        <v>863</v>
      </c>
      <c r="E9" s="6">
        <v>1094</v>
      </c>
      <c r="F9" s="45" t="s">
        <v>80</v>
      </c>
      <c r="G9" s="45" t="s">
        <v>60</v>
      </c>
      <c r="H9" s="45" t="s">
        <v>81</v>
      </c>
      <c r="I9" s="45" t="s">
        <v>82</v>
      </c>
    </row>
    <row r="10" spans="1:9" x14ac:dyDescent="0.25">
      <c r="A10" s="38" t="s">
        <v>878</v>
      </c>
      <c r="B10" s="6">
        <f t="shared" si="0"/>
        <v>28</v>
      </c>
      <c r="C10" s="39"/>
      <c r="D10" s="36">
        <v>28</v>
      </c>
      <c r="E10" s="6">
        <v>0</v>
      </c>
      <c r="F10" s="45" t="s">
        <v>879</v>
      </c>
      <c r="G10" s="45" t="s">
        <v>60</v>
      </c>
      <c r="H10" s="45" t="s">
        <v>880</v>
      </c>
      <c r="I10" s="45" t="s">
        <v>881</v>
      </c>
    </row>
    <row r="11" spans="1:9" x14ac:dyDescent="0.25">
      <c r="A11" s="38" t="s">
        <v>898</v>
      </c>
      <c r="B11" s="6">
        <f t="shared" si="0"/>
        <v>46</v>
      </c>
      <c r="C11" s="39"/>
      <c r="D11" s="36">
        <v>46</v>
      </c>
      <c r="E11" s="6">
        <v>0</v>
      </c>
      <c r="F11" s="45" t="s">
        <v>899</v>
      </c>
      <c r="G11" s="45" t="s">
        <v>60</v>
      </c>
      <c r="H11" s="45" t="s">
        <v>900</v>
      </c>
      <c r="I11" s="45" t="s">
        <v>901</v>
      </c>
    </row>
    <row r="12" spans="1:9" x14ac:dyDescent="0.25">
      <c r="A12" s="38" t="s">
        <v>910</v>
      </c>
      <c r="B12" s="6">
        <f t="shared" si="0"/>
        <v>30</v>
      </c>
      <c r="C12" s="39"/>
      <c r="D12" s="36">
        <v>30</v>
      </c>
      <c r="E12" s="6">
        <v>0</v>
      </c>
      <c r="F12" s="45" t="s">
        <v>911</v>
      </c>
      <c r="G12" s="45" t="s">
        <v>60</v>
      </c>
      <c r="H12" s="45" t="s">
        <v>912</v>
      </c>
      <c r="I12" s="45" t="s">
        <v>913</v>
      </c>
    </row>
    <row r="13" spans="1:9" x14ac:dyDescent="0.25">
      <c r="A13" s="46" t="s">
        <v>106</v>
      </c>
      <c r="B13" s="6">
        <f t="shared" si="0"/>
        <v>702</v>
      </c>
      <c r="C13" s="39"/>
      <c r="D13" s="35" t="s">
        <v>924</v>
      </c>
      <c r="E13" s="6">
        <v>590</v>
      </c>
      <c r="F13" s="45" t="s">
        <v>107</v>
      </c>
      <c r="G13" s="45" t="s">
        <v>60</v>
      </c>
      <c r="H13" s="45" t="s">
        <v>108</v>
      </c>
      <c r="I13" s="45" t="s">
        <v>109</v>
      </c>
    </row>
    <row r="14" spans="1:9" ht="31.5" x14ac:dyDescent="0.25">
      <c r="A14" s="38" t="s">
        <v>944</v>
      </c>
      <c r="B14" s="6">
        <f t="shared" si="0"/>
        <v>22</v>
      </c>
      <c r="C14" s="39"/>
      <c r="D14" s="36">
        <v>22</v>
      </c>
      <c r="E14" s="6">
        <v>0</v>
      </c>
      <c r="F14" s="45" t="s">
        <v>945</v>
      </c>
      <c r="G14" s="45" t="s">
        <v>60</v>
      </c>
      <c r="H14" s="45" t="s">
        <v>946</v>
      </c>
      <c r="I14" s="45" t="s">
        <v>947</v>
      </c>
    </row>
    <row r="15" spans="1:9" ht="31.5" x14ac:dyDescent="0.25">
      <c r="A15" s="38" t="s">
        <v>956</v>
      </c>
      <c r="B15" s="6">
        <f t="shared" si="0"/>
        <v>16</v>
      </c>
      <c r="C15" s="39"/>
      <c r="D15" s="36">
        <v>16</v>
      </c>
      <c r="E15" s="6">
        <v>0</v>
      </c>
      <c r="F15" s="45" t="s">
        <v>957</v>
      </c>
      <c r="G15" s="45" t="s">
        <v>60</v>
      </c>
      <c r="H15" s="45" t="s">
        <v>958</v>
      </c>
      <c r="I15" s="45" t="s">
        <v>959</v>
      </c>
    </row>
    <row r="16" spans="1:9" ht="31.5" x14ac:dyDescent="0.25">
      <c r="A16" s="38" t="s">
        <v>975</v>
      </c>
      <c r="B16" s="6">
        <f t="shared" si="0"/>
        <v>20</v>
      </c>
      <c r="C16" s="39"/>
      <c r="D16" s="36">
        <v>20</v>
      </c>
      <c r="E16" s="6">
        <v>0</v>
      </c>
      <c r="F16" s="45" t="s">
        <v>976</v>
      </c>
      <c r="G16" s="45" t="s">
        <v>60</v>
      </c>
      <c r="H16" s="45" t="s">
        <v>977</v>
      </c>
      <c r="I16" s="45" t="s">
        <v>978</v>
      </c>
    </row>
    <row r="17" spans="1:9" ht="31.5" x14ac:dyDescent="0.25">
      <c r="A17" s="38" t="s">
        <v>1045</v>
      </c>
      <c r="B17" s="6">
        <f t="shared" si="0"/>
        <v>16</v>
      </c>
      <c r="C17" s="39"/>
      <c r="D17" s="36">
        <v>16</v>
      </c>
      <c r="E17" s="6">
        <v>0</v>
      </c>
      <c r="F17" s="45" t="s">
        <v>1046</v>
      </c>
      <c r="G17" s="45" t="s">
        <v>60</v>
      </c>
      <c r="H17" s="45" t="s">
        <v>1047</v>
      </c>
      <c r="I17" s="45" t="s">
        <v>1048</v>
      </c>
    </row>
    <row r="18" spans="1:9" ht="31.5" x14ac:dyDescent="0.25">
      <c r="A18" s="38" t="s">
        <v>1069</v>
      </c>
      <c r="B18" s="6">
        <f t="shared" si="0"/>
        <v>26</v>
      </c>
      <c r="C18" s="39"/>
      <c r="D18" s="36">
        <v>26</v>
      </c>
      <c r="E18" s="6">
        <v>0</v>
      </c>
      <c r="F18" s="45" t="s">
        <v>1070</v>
      </c>
      <c r="G18" s="45" t="s">
        <v>60</v>
      </c>
      <c r="H18" s="45" t="s">
        <v>1071</v>
      </c>
      <c r="I18" s="45" t="s">
        <v>1072</v>
      </c>
    </row>
    <row r="19" spans="1:9" ht="31.5" x14ac:dyDescent="0.25">
      <c r="A19" s="38" t="s">
        <v>1116</v>
      </c>
      <c r="B19" s="6">
        <f t="shared" si="0"/>
        <v>4</v>
      </c>
      <c r="C19" s="39"/>
      <c r="D19" s="36">
        <v>4</v>
      </c>
      <c r="E19" s="6">
        <v>0</v>
      </c>
      <c r="F19" s="45" t="s">
        <v>1117</v>
      </c>
      <c r="G19" s="45" t="s">
        <v>60</v>
      </c>
      <c r="H19" s="45" t="s">
        <v>1118</v>
      </c>
      <c r="I19" s="45" t="s">
        <v>1119</v>
      </c>
    </row>
    <row r="20" spans="1:9" x14ac:dyDescent="0.25">
      <c r="A20" s="38" t="s">
        <v>1252</v>
      </c>
      <c r="B20" s="6">
        <f t="shared" si="0"/>
        <v>60</v>
      </c>
      <c r="C20" s="39"/>
      <c r="D20" s="36">
        <v>60</v>
      </c>
      <c r="E20" s="6">
        <v>0</v>
      </c>
      <c r="F20" s="45" t="s">
        <v>1253</v>
      </c>
      <c r="G20" s="45" t="s">
        <v>60</v>
      </c>
      <c r="H20" s="45" t="s">
        <v>1254</v>
      </c>
      <c r="I20" s="45" t="s">
        <v>1255</v>
      </c>
    </row>
    <row r="21" spans="1:9" x14ac:dyDescent="0.25">
      <c r="A21" s="46" t="s">
        <v>110</v>
      </c>
      <c r="B21" s="6">
        <f t="shared" si="0"/>
        <v>100</v>
      </c>
      <c r="C21" s="39"/>
      <c r="D21" s="35" t="s">
        <v>1268</v>
      </c>
      <c r="E21" s="6">
        <v>58</v>
      </c>
      <c r="F21" s="45" t="s">
        <v>111</v>
      </c>
      <c r="G21" s="45" t="s">
        <v>60</v>
      </c>
      <c r="H21" s="45" t="s">
        <v>112</v>
      </c>
      <c r="I21" s="45" t="s">
        <v>113</v>
      </c>
    </row>
    <row r="22" spans="1:9" ht="31.5" x14ac:dyDescent="0.25">
      <c r="A22" s="46" t="s">
        <v>122</v>
      </c>
      <c r="B22" s="6">
        <f t="shared" si="0"/>
        <v>176</v>
      </c>
      <c r="C22" s="39"/>
      <c r="D22" s="35" t="s">
        <v>1269</v>
      </c>
      <c r="E22" s="6">
        <v>128</v>
      </c>
      <c r="F22" s="45" t="s">
        <v>123</v>
      </c>
      <c r="G22" s="45" t="s">
        <v>60</v>
      </c>
      <c r="H22" s="45" t="s">
        <v>124</v>
      </c>
      <c r="I22" s="45" t="s">
        <v>125</v>
      </c>
    </row>
    <row r="23" spans="1:9" ht="31.5" x14ac:dyDescent="0.25">
      <c r="A23" s="46" t="s">
        <v>194</v>
      </c>
      <c r="B23" s="6">
        <f t="shared" si="0"/>
        <v>708</v>
      </c>
      <c r="C23" s="39"/>
      <c r="D23" s="35" t="s">
        <v>1297</v>
      </c>
      <c r="E23" s="6">
        <v>422</v>
      </c>
      <c r="F23" s="45" t="s">
        <v>195</v>
      </c>
      <c r="G23" s="45" t="s">
        <v>60</v>
      </c>
      <c r="H23" s="45" t="s">
        <v>196</v>
      </c>
      <c r="I23" s="45" t="s">
        <v>197</v>
      </c>
    </row>
    <row r="24" spans="1:9" x14ac:dyDescent="0.25">
      <c r="A24" s="38" t="s">
        <v>202</v>
      </c>
      <c r="B24" s="6">
        <f t="shared" si="0"/>
        <v>1170</v>
      </c>
      <c r="C24" s="39"/>
      <c r="D24" s="35" t="s">
        <v>1299</v>
      </c>
      <c r="E24" s="6">
        <v>1160</v>
      </c>
      <c r="F24" s="45" t="s">
        <v>203</v>
      </c>
      <c r="G24" s="45" t="s">
        <v>60</v>
      </c>
      <c r="H24" s="45" t="s">
        <v>204</v>
      </c>
      <c r="I24" s="45" t="s">
        <v>205</v>
      </c>
    </row>
    <row r="25" spans="1:9" x14ac:dyDescent="0.25">
      <c r="A25" s="38" t="s">
        <v>1424</v>
      </c>
      <c r="B25" s="6">
        <f t="shared" si="0"/>
        <v>94</v>
      </c>
      <c r="C25" s="39"/>
      <c r="D25" s="36">
        <v>94</v>
      </c>
      <c r="E25" s="6">
        <v>0</v>
      </c>
      <c r="F25" s="45" t="s">
        <v>1425</v>
      </c>
      <c r="G25" s="45" t="s">
        <v>60</v>
      </c>
      <c r="H25" s="45" t="s">
        <v>1426</v>
      </c>
      <c r="I25" s="45" t="s">
        <v>1427</v>
      </c>
    </row>
    <row r="26" spans="1:9" x14ac:dyDescent="0.25">
      <c r="A26" s="46" t="s">
        <v>226</v>
      </c>
      <c r="B26" s="6">
        <f t="shared" si="0"/>
        <v>1552</v>
      </c>
      <c r="C26" s="39"/>
      <c r="D26" s="35" t="s">
        <v>1456</v>
      </c>
      <c r="E26" s="6">
        <v>1356</v>
      </c>
      <c r="F26" s="45" t="s">
        <v>227</v>
      </c>
      <c r="G26" s="45" t="s">
        <v>60</v>
      </c>
      <c r="H26" s="45" t="s">
        <v>228</v>
      </c>
      <c r="I26" s="45" t="s">
        <v>229</v>
      </c>
    </row>
    <row r="27" spans="1:9" ht="31.5" x14ac:dyDescent="0.25">
      <c r="A27" s="46" t="s">
        <v>261</v>
      </c>
      <c r="B27" s="6">
        <f t="shared" si="0"/>
        <v>2186</v>
      </c>
      <c r="C27" s="39"/>
      <c r="D27" s="35" t="s">
        <v>1601</v>
      </c>
      <c r="E27" s="6">
        <v>1878</v>
      </c>
      <c r="F27" s="45" t="s">
        <v>262</v>
      </c>
      <c r="G27" s="45" t="s">
        <v>60</v>
      </c>
      <c r="H27" s="45" t="s">
        <v>263</v>
      </c>
      <c r="I27" s="45" t="s">
        <v>264</v>
      </c>
    </row>
    <row r="28" spans="1:9" x14ac:dyDescent="0.25">
      <c r="A28" s="38" t="s">
        <v>1683</v>
      </c>
      <c r="B28" s="6">
        <f t="shared" si="0"/>
        <v>64</v>
      </c>
      <c r="C28" s="39"/>
      <c r="D28" s="36">
        <v>64</v>
      </c>
      <c r="E28" s="6">
        <v>0</v>
      </c>
      <c r="F28" s="45" t="s">
        <v>1684</v>
      </c>
      <c r="G28" s="45" t="s">
        <v>60</v>
      </c>
      <c r="H28" s="45" t="s">
        <v>1685</v>
      </c>
      <c r="I28" s="45" t="s">
        <v>1686</v>
      </c>
    </row>
    <row r="29" spans="1:9" ht="47.25" x14ac:dyDescent="0.25">
      <c r="A29" s="38" t="s">
        <v>1687</v>
      </c>
      <c r="B29" s="6">
        <f t="shared" si="0"/>
        <v>128</v>
      </c>
      <c r="C29" s="39"/>
      <c r="D29" s="36">
        <v>128</v>
      </c>
      <c r="E29" s="6">
        <v>0</v>
      </c>
      <c r="F29" s="45" t="s">
        <v>1688</v>
      </c>
      <c r="G29" s="45" t="s">
        <v>60</v>
      </c>
      <c r="H29" s="45" t="s">
        <v>1689</v>
      </c>
      <c r="I29" s="45" t="s">
        <v>1690</v>
      </c>
    </row>
    <row r="30" spans="1:9" ht="31.5" x14ac:dyDescent="0.25">
      <c r="A30" s="46" t="s">
        <v>403</v>
      </c>
      <c r="B30" s="6">
        <f t="shared" si="0"/>
        <v>832</v>
      </c>
      <c r="C30" s="39"/>
      <c r="D30" s="35" t="s">
        <v>1714</v>
      </c>
      <c r="E30" s="6">
        <v>682</v>
      </c>
      <c r="F30" s="45" t="s">
        <v>404</v>
      </c>
      <c r="G30" s="45" t="s">
        <v>60</v>
      </c>
      <c r="H30" s="45" t="s">
        <v>405</v>
      </c>
      <c r="I30" s="45" t="s">
        <v>406</v>
      </c>
    </row>
    <row r="31" spans="1:9" x14ac:dyDescent="0.25">
      <c r="A31" s="46" t="s">
        <v>407</v>
      </c>
      <c r="B31" s="6">
        <f t="shared" si="0"/>
        <v>2684</v>
      </c>
      <c r="C31" s="39"/>
      <c r="D31" s="35" t="s">
        <v>1715</v>
      </c>
      <c r="E31" s="6">
        <v>2318</v>
      </c>
      <c r="F31" s="45" t="s">
        <v>408</v>
      </c>
      <c r="G31" s="45" t="s">
        <v>60</v>
      </c>
      <c r="H31" s="45" t="s">
        <v>409</v>
      </c>
      <c r="I31" s="45" t="s">
        <v>410</v>
      </c>
    </row>
    <row r="32" spans="1:9" x14ac:dyDescent="0.25">
      <c r="A32" s="46" t="s">
        <v>483</v>
      </c>
      <c r="B32" s="6">
        <f t="shared" si="0"/>
        <v>1978</v>
      </c>
      <c r="C32" s="39"/>
      <c r="D32" s="35" t="s">
        <v>1735</v>
      </c>
      <c r="E32" s="6">
        <v>1668</v>
      </c>
      <c r="F32" s="45" t="s">
        <v>484</v>
      </c>
      <c r="G32" s="45" t="s">
        <v>60</v>
      </c>
      <c r="H32" s="45" t="s">
        <v>485</v>
      </c>
      <c r="I32" s="45" t="s">
        <v>486</v>
      </c>
    </row>
    <row r="33" spans="1:9" ht="31.5" x14ac:dyDescent="0.25">
      <c r="A33" s="38" t="s">
        <v>1872</v>
      </c>
      <c r="B33" s="6">
        <f t="shared" si="0"/>
        <v>144</v>
      </c>
      <c r="C33" s="39"/>
      <c r="D33" s="36">
        <v>144</v>
      </c>
      <c r="E33" s="6">
        <v>0</v>
      </c>
      <c r="F33" s="45" t="s">
        <v>1873</v>
      </c>
      <c r="G33" s="45" t="s">
        <v>60</v>
      </c>
      <c r="H33" s="45" t="s">
        <v>1874</v>
      </c>
      <c r="I33" s="45" t="s">
        <v>1875</v>
      </c>
    </row>
    <row r="34" spans="1:9" x14ac:dyDescent="0.25">
      <c r="A34" s="46" t="s">
        <v>503</v>
      </c>
      <c r="B34" s="6">
        <f t="shared" si="0"/>
        <v>1766</v>
      </c>
      <c r="C34" s="39"/>
      <c r="D34" s="35" t="s">
        <v>1935</v>
      </c>
      <c r="E34" s="6">
        <v>1404</v>
      </c>
      <c r="F34" s="45" t="s">
        <v>504</v>
      </c>
      <c r="G34" s="45" t="s">
        <v>60</v>
      </c>
      <c r="H34" s="45" t="s">
        <v>505</v>
      </c>
      <c r="I34" s="45" t="s">
        <v>506</v>
      </c>
    </row>
    <row r="35" spans="1:9" ht="31.5" x14ac:dyDescent="0.25">
      <c r="A35" s="38" t="s">
        <v>515</v>
      </c>
      <c r="B35" s="6">
        <f t="shared" si="0"/>
        <v>470</v>
      </c>
      <c r="C35" s="39"/>
      <c r="D35" s="35">
        <v>128</v>
      </c>
      <c r="E35" s="6">
        <v>342</v>
      </c>
      <c r="F35" s="45" t="s">
        <v>516</v>
      </c>
      <c r="G35" s="45" t="s">
        <v>60</v>
      </c>
      <c r="H35" s="45" t="s">
        <v>517</v>
      </c>
      <c r="I35" s="45" t="s">
        <v>518</v>
      </c>
    </row>
    <row r="36" spans="1:9" ht="47.25" x14ac:dyDescent="0.25">
      <c r="A36" s="47" t="s">
        <v>1941</v>
      </c>
      <c r="B36" s="6">
        <f t="shared" si="0"/>
        <v>46</v>
      </c>
      <c r="C36" s="39"/>
      <c r="D36" s="37">
        <v>46</v>
      </c>
      <c r="E36" s="36">
        <v>0</v>
      </c>
      <c r="F36" s="45" t="s">
        <v>1942</v>
      </c>
      <c r="G36" s="45" t="s">
        <v>60</v>
      </c>
      <c r="H36" s="45" t="s">
        <v>1943</v>
      </c>
      <c r="I36" s="45" t="s">
        <v>1944</v>
      </c>
    </row>
    <row r="37" spans="1:9" ht="31.5" x14ac:dyDescent="0.25">
      <c r="A37" s="38" t="s">
        <v>559</v>
      </c>
      <c r="B37" s="6">
        <f t="shared" si="0"/>
        <v>1154</v>
      </c>
      <c r="C37" s="39"/>
      <c r="D37" s="35">
        <v>150</v>
      </c>
      <c r="E37" s="6">
        <v>1004</v>
      </c>
      <c r="F37" s="45" t="s">
        <v>560</v>
      </c>
      <c r="G37" s="45" t="s">
        <v>60</v>
      </c>
      <c r="H37" s="45" t="s">
        <v>561</v>
      </c>
      <c r="I37" s="45" t="s">
        <v>562</v>
      </c>
    </row>
    <row r="38" spans="1:9" x14ac:dyDescent="0.25">
      <c r="A38" s="46" t="s">
        <v>567</v>
      </c>
      <c r="B38" s="6">
        <f t="shared" si="0"/>
        <v>2344</v>
      </c>
      <c r="C38" s="39"/>
      <c r="D38" s="35" t="s">
        <v>1946</v>
      </c>
      <c r="E38" s="6">
        <v>2072</v>
      </c>
      <c r="F38" s="45" t="s">
        <v>568</v>
      </c>
      <c r="G38" s="45" t="s">
        <v>60</v>
      </c>
      <c r="H38" s="45" t="s">
        <v>569</v>
      </c>
      <c r="I38" s="45" t="s">
        <v>570</v>
      </c>
    </row>
    <row r="39" spans="1:9" x14ac:dyDescent="0.25">
      <c r="A39" s="46" t="s">
        <v>575</v>
      </c>
      <c r="B39" s="6">
        <f t="shared" si="0"/>
        <v>1754</v>
      </c>
      <c r="C39" s="39"/>
      <c r="D39" s="35" t="s">
        <v>1947</v>
      </c>
      <c r="E39" s="6">
        <v>1492</v>
      </c>
      <c r="F39" s="45" t="s">
        <v>576</v>
      </c>
      <c r="G39" s="45" t="s">
        <v>60</v>
      </c>
      <c r="H39" s="45" t="s">
        <v>577</v>
      </c>
      <c r="I39" s="45" t="s">
        <v>578</v>
      </c>
    </row>
    <row r="40" spans="1:9" ht="31.5" x14ac:dyDescent="0.25">
      <c r="A40" s="38" t="s">
        <v>1985</v>
      </c>
      <c r="B40" s="6">
        <f t="shared" si="0"/>
        <v>30</v>
      </c>
      <c r="C40" s="39"/>
      <c r="D40" s="36">
        <v>30</v>
      </c>
      <c r="E40" s="6">
        <v>0</v>
      </c>
      <c r="F40" s="45" t="s">
        <v>1986</v>
      </c>
      <c r="G40" s="45" t="s">
        <v>60</v>
      </c>
      <c r="H40" s="45" t="s">
        <v>1987</v>
      </c>
      <c r="I40" s="45" t="s">
        <v>1988</v>
      </c>
    </row>
    <row r="41" spans="1:9" x14ac:dyDescent="0.25">
      <c r="A41" s="46" t="s">
        <v>627</v>
      </c>
      <c r="B41" s="6">
        <f t="shared" si="0"/>
        <v>2385</v>
      </c>
      <c r="C41" s="39"/>
      <c r="D41" s="35" t="s">
        <v>1989</v>
      </c>
      <c r="E41" s="6">
        <v>2360</v>
      </c>
      <c r="F41" s="45" t="s">
        <v>203</v>
      </c>
      <c r="G41" s="45" t="s">
        <v>60</v>
      </c>
      <c r="H41" s="45" t="s">
        <v>204</v>
      </c>
      <c r="I41" s="45" t="s">
        <v>205</v>
      </c>
    </row>
    <row r="42" spans="1:9" x14ac:dyDescent="0.25">
      <c r="A42" s="46" t="s">
        <v>16</v>
      </c>
      <c r="B42" s="6">
        <f t="shared" si="0"/>
        <v>1166</v>
      </c>
      <c r="C42" s="39"/>
      <c r="D42" s="35" t="s">
        <v>665</v>
      </c>
      <c r="E42" s="6">
        <v>1012</v>
      </c>
      <c r="F42" s="45" t="s">
        <v>17</v>
      </c>
      <c r="G42" s="45" t="s">
        <v>18</v>
      </c>
      <c r="H42" s="45" t="s">
        <v>19</v>
      </c>
      <c r="I42" s="45" t="s">
        <v>20</v>
      </c>
    </row>
    <row r="43" spans="1:9" ht="31.5" x14ac:dyDescent="0.25">
      <c r="A43" s="38" t="s">
        <v>707</v>
      </c>
      <c r="B43" s="6">
        <f t="shared" si="0"/>
        <v>2</v>
      </c>
      <c r="C43" s="39"/>
      <c r="D43" s="6">
        <v>2</v>
      </c>
      <c r="E43" s="6">
        <v>0</v>
      </c>
      <c r="F43" s="45" t="s">
        <v>708</v>
      </c>
      <c r="G43" s="45" t="s">
        <v>18</v>
      </c>
      <c r="H43" s="45" t="s">
        <v>709</v>
      </c>
      <c r="I43" s="45" t="s">
        <v>710</v>
      </c>
    </row>
    <row r="44" spans="1:9" ht="31.5" x14ac:dyDescent="0.25">
      <c r="A44" s="46" t="s">
        <v>722</v>
      </c>
      <c r="B44" s="6">
        <f>C44*1</f>
        <v>148</v>
      </c>
      <c r="C44" s="39">
        <v>148</v>
      </c>
      <c r="D44" s="36"/>
      <c r="E44" s="36"/>
      <c r="F44" s="45" t="s">
        <v>723</v>
      </c>
      <c r="G44" s="45" t="s">
        <v>18</v>
      </c>
      <c r="H44" s="45" t="s">
        <v>724</v>
      </c>
      <c r="I44" s="45" t="s">
        <v>725</v>
      </c>
    </row>
    <row r="45" spans="1:9" ht="31.5" x14ac:dyDescent="0.25">
      <c r="A45" s="38" t="s">
        <v>771</v>
      </c>
      <c r="B45" s="6">
        <f>(D45+E45)*1</f>
        <v>2</v>
      </c>
      <c r="C45" s="39"/>
      <c r="D45" s="6">
        <v>2</v>
      </c>
      <c r="E45" s="6">
        <v>0</v>
      </c>
      <c r="F45" s="45" t="s">
        <v>772</v>
      </c>
      <c r="G45" s="45" t="s">
        <v>18</v>
      </c>
      <c r="H45" s="45" t="s">
        <v>773</v>
      </c>
      <c r="I45" s="45" t="s">
        <v>774</v>
      </c>
    </row>
    <row r="46" spans="1:9" ht="31.5" x14ac:dyDescent="0.25">
      <c r="A46" s="38" t="s">
        <v>798</v>
      </c>
      <c r="B46" s="6">
        <f>(D46+E46)*1</f>
        <v>2</v>
      </c>
      <c r="C46" s="39"/>
      <c r="D46" s="6">
        <v>2</v>
      </c>
      <c r="E46" s="6">
        <v>0</v>
      </c>
      <c r="F46" s="45" t="s">
        <v>799</v>
      </c>
      <c r="G46" s="45" t="s">
        <v>18</v>
      </c>
      <c r="H46" s="45" t="s">
        <v>800</v>
      </c>
      <c r="I46" s="45" t="s">
        <v>801</v>
      </c>
    </row>
    <row r="47" spans="1:9" x14ac:dyDescent="0.25">
      <c r="A47" s="38" t="s">
        <v>802</v>
      </c>
      <c r="B47" s="6">
        <f>(D47+E47)*1</f>
        <v>2</v>
      </c>
      <c r="C47" s="39"/>
      <c r="D47" s="6">
        <v>2</v>
      </c>
      <c r="E47" s="6">
        <v>0</v>
      </c>
      <c r="F47" s="45" t="s">
        <v>799</v>
      </c>
      <c r="G47" s="45" t="s">
        <v>18</v>
      </c>
      <c r="H47" s="45" t="s">
        <v>803</v>
      </c>
      <c r="I47" s="45" t="s">
        <v>804</v>
      </c>
    </row>
    <row r="48" spans="1:9" x14ac:dyDescent="0.25">
      <c r="A48" s="51" t="s">
        <v>63</v>
      </c>
      <c r="B48" s="2">
        <v>964</v>
      </c>
      <c r="C48" s="39"/>
      <c r="D48" s="39"/>
      <c r="E48" s="39"/>
      <c r="F48" s="45" t="s">
        <v>64</v>
      </c>
      <c r="G48" s="45" t="s">
        <v>18</v>
      </c>
      <c r="H48" s="45" t="s">
        <v>65</v>
      </c>
      <c r="I48" s="45" t="s">
        <v>66</v>
      </c>
    </row>
    <row r="49" spans="1:9" x14ac:dyDescent="0.25">
      <c r="A49" s="46" t="s">
        <v>872</v>
      </c>
      <c r="B49" s="6">
        <f>C49*1</f>
        <v>212</v>
      </c>
      <c r="C49" s="39">
        <v>212</v>
      </c>
      <c r="D49" s="36"/>
      <c r="E49" s="36"/>
      <c r="F49" s="45" t="s">
        <v>873</v>
      </c>
      <c r="G49" s="45" t="s">
        <v>18</v>
      </c>
      <c r="H49" s="45" t="s">
        <v>874</v>
      </c>
      <c r="I49" s="45" t="s">
        <v>875</v>
      </c>
    </row>
    <row r="50" spans="1:9" x14ac:dyDescent="0.25">
      <c r="A50" s="38" t="s">
        <v>894</v>
      </c>
      <c r="B50" s="6">
        <f t="shared" ref="B50:B86" si="1">(D50+E50)*1</f>
        <v>40</v>
      </c>
      <c r="C50" s="39"/>
      <c r="D50" s="36">
        <v>40</v>
      </c>
      <c r="E50" s="6">
        <v>0</v>
      </c>
      <c r="F50" s="45" t="s">
        <v>895</v>
      </c>
      <c r="G50" s="45" t="s">
        <v>18</v>
      </c>
      <c r="H50" s="45" t="s">
        <v>896</v>
      </c>
      <c r="I50" s="45" t="s">
        <v>897</v>
      </c>
    </row>
    <row r="51" spans="1:9" ht="31.5" x14ac:dyDescent="0.25">
      <c r="A51" s="38" t="s">
        <v>933</v>
      </c>
      <c r="B51" s="6">
        <f t="shared" si="1"/>
        <v>190</v>
      </c>
      <c r="C51" s="39"/>
      <c r="D51" s="36">
        <v>190</v>
      </c>
      <c r="E51" s="6">
        <v>0</v>
      </c>
      <c r="F51" s="45" t="s">
        <v>143</v>
      </c>
      <c r="G51" s="45" t="s">
        <v>18</v>
      </c>
      <c r="H51" s="45" t="s">
        <v>934</v>
      </c>
      <c r="I51" s="45" t="s">
        <v>935</v>
      </c>
    </row>
    <row r="52" spans="1:9" ht="31.5" x14ac:dyDescent="0.25">
      <c r="A52" s="38" t="s">
        <v>1213</v>
      </c>
      <c r="B52" s="6">
        <f t="shared" si="1"/>
        <v>18</v>
      </c>
      <c r="C52" s="39"/>
      <c r="D52" s="36">
        <v>18</v>
      </c>
      <c r="E52" s="6">
        <v>0</v>
      </c>
      <c r="F52" s="45" t="s">
        <v>1214</v>
      </c>
      <c r="G52" s="45" t="s">
        <v>18</v>
      </c>
      <c r="H52" s="45" t="s">
        <v>1215</v>
      </c>
      <c r="I52" s="45" t="s">
        <v>1216</v>
      </c>
    </row>
    <row r="53" spans="1:9" ht="31.5" x14ac:dyDescent="0.25">
      <c r="A53" s="38" t="s">
        <v>1248</v>
      </c>
      <c r="B53" s="6">
        <f t="shared" si="1"/>
        <v>58</v>
      </c>
      <c r="C53" s="39"/>
      <c r="D53" s="36">
        <v>58</v>
      </c>
      <c r="E53" s="6">
        <v>0</v>
      </c>
      <c r="F53" s="45" t="s">
        <v>1249</v>
      </c>
      <c r="G53" s="45" t="s">
        <v>18</v>
      </c>
      <c r="H53" s="45" t="s">
        <v>1250</v>
      </c>
      <c r="I53" s="45" t="s">
        <v>1251</v>
      </c>
    </row>
    <row r="54" spans="1:9" ht="31.5" x14ac:dyDescent="0.25">
      <c r="A54" s="38" t="s">
        <v>1264</v>
      </c>
      <c r="B54" s="6">
        <f t="shared" si="1"/>
        <v>78</v>
      </c>
      <c r="C54" s="39"/>
      <c r="D54" s="36">
        <v>78</v>
      </c>
      <c r="E54" s="6">
        <v>0</v>
      </c>
      <c r="F54" s="45" t="s">
        <v>1265</v>
      </c>
      <c r="G54" s="45" t="s">
        <v>18</v>
      </c>
      <c r="H54" s="45" t="s">
        <v>1266</v>
      </c>
      <c r="I54" s="45" t="s">
        <v>1267</v>
      </c>
    </row>
    <row r="55" spans="1:9" ht="47.25" x14ac:dyDescent="0.25">
      <c r="A55" s="46" t="s">
        <v>142</v>
      </c>
      <c r="B55" s="6">
        <f t="shared" si="1"/>
        <v>924</v>
      </c>
      <c r="C55" s="39"/>
      <c r="D55" s="35" t="s">
        <v>1270</v>
      </c>
      <c r="E55" s="6">
        <v>744</v>
      </c>
      <c r="F55" s="45" t="s">
        <v>143</v>
      </c>
      <c r="G55" s="45" t="s">
        <v>18</v>
      </c>
      <c r="H55" s="45" t="s">
        <v>144</v>
      </c>
      <c r="I55" s="45" t="s">
        <v>145</v>
      </c>
    </row>
    <row r="56" spans="1:9" ht="31.5" x14ac:dyDescent="0.25">
      <c r="A56" s="46" t="s">
        <v>146</v>
      </c>
      <c r="B56" s="6">
        <f t="shared" si="1"/>
        <v>180</v>
      </c>
      <c r="C56" s="39"/>
      <c r="D56" s="35" t="s">
        <v>1271</v>
      </c>
      <c r="E56" s="6">
        <v>114</v>
      </c>
      <c r="F56" s="45" t="s">
        <v>147</v>
      </c>
      <c r="G56" s="45" t="s">
        <v>18</v>
      </c>
      <c r="H56" s="45" t="s">
        <v>148</v>
      </c>
      <c r="I56" s="45" t="s">
        <v>149</v>
      </c>
    </row>
    <row r="57" spans="1:9" x14ac:dyDescent="0.25">
      <c r="A57" s="46" t="s">
        <v>154</v>
      </c>
      <c r="B57" s="6">
        <f t="shared" si="1"/>
        <v>592</v>
      </c>
      <c r="C57" s="39"/>
      <c r="D57" s="35" t="s">
        <v>1272</v>
      </c>
      <c r="E57" s="6">
        <v>510</v>
      </c>
      <c r="F57" s="45" t="s">
        <v>155</v>
      </c>
      <c r="G57" s="45" t="s">
        <v>18</v>
      </c>
      <c r="H57" s="45" t="s">
        <v>156</v>
      </c>
      <c r="I57" s="45" t="s">
        <v>157</v>
      </c>
    </row>
    <row r="58" spans="1:9" ht="31.5" x14ac:dyDescent="0.25">
      <c r="A58" s="38" t="s">
        <v>158</v>
      </c>
      <c r="B58" s="6">
        <f t="shared" si="1"/>
        <v>964</v>
      </c>
      <c r="C58" s="39"/>
      <c r="D58" s="36">
        <v>122</v>
      </c>
      <c r="E58" s="36">
        <v>842</v>
      </c>
      <c r="F58" s="45" t="s">
        <v>159</v>
      </c>
      <c r="G58" s="45" t="s">
        <v>18</v>
      </c>
      <c r="H58" s="45" t="s">
        <v>160</v>
      </c>
      <c r="I58" s="45" t="s">
        <v>161</v>
      </c>
    </row>
    <row r="59" spans="1:9" ht="31.5" x14ac:dyDescent="0.25">
      <c r="A59" s="47" t="s">
        <v>1293</v>
      </c>
      <c r="B59" s="6">
        <f t="shared" si="1"/>
        <v>44</v>
      </c>
      <c r="C59" s="39"/>
      <c r="D59" s="37">
        <v>44</v>
      </c>
      <c r="E59" s="36">
        <v>0</v>
      </c>
      <c r="F59" s="45" t="s">
        <v>1294</v>
      </c>
      <c r="G59" s="45" t="s">
        <v>18</v>
      </c>
      <c r="H59" s="45" t="s">
        <v>1295</v>
      </c>
      <c r="I59" s="45" t="s">
        <v>1296</v>
      </c>
    </row>
    <row r="60" spans="1:9" ht="31.5" x14ac:dyDescent="0.25">
      <c r="A60" s="38" t="s">
        <v>1300</v>
      </c>
      <c r="B60" s="6">
        <f t="shared" si="1"/>
        <v>130</v>
      </c>
      <c r="C60" s="39"/>
      <c r="D60" s="36">
        <v>130</v>
      </c>
      <c r="E60" s="6">
        <v>0</v>
      </c>
      <c r="F60" s="45" t="s">
        <v>1301</v>
      </c>
      <c r="G60" s="45" t="s">
        <v>18</v>
      </c>
      <c r="H60" s="45" t="s">
        <v>1302</v>
      </c>
      <c r="I60" s="45" t="s">
        <v>1303</v>
      </c>
    </row>
    <row r="61" spans="1:9" ht="47.25" x14ac:dyDescent="0.25">
      <c r="A61" s="38" t="s">
        <v>1308</v>
      </c>
      <c r="B61" s="6">
        <f t="shared" si="1"/>
        <v>118</v>
      </c>
      <c r="C61" s="39"/>
      <c r="D61" s="36">
        <v>118</v>
      </c>
      <c r="E61" s="6">
        <v>0</v>
      </c>
      <c r="F61" s="45" t="s">
        <v>1309</v>
      </c>
      <c r="G61" s="45" t="s">
        <v>18</v>
      </c>
      <c r="H61" s="45" t="s">
        <v>1310</v>
      </c>
      <c r="I61" s="45" t="s">
        <v>1311</v>
      </c>
    </row>
    <row r="62" spans="1:9" ht="47.25" x14ac:dyDescent="0.25">
      <c r="A62" s="38" t="s">
        <v>1320</v>
      </c>
      <c r="B62" s="6">
        <f t="shared" si="1"/>
        <v>88</v>
      </c>
      <c r="C62" s="39"/>
      <c r="D62" s="36">
        <v>88</v>
      </c>
      <c r="E62" s="6">
        <v>0</v>
      </c>
      <c r="F62" s="45" t="s">
        <v>1321</v>
      </c>
      <c r="G62" s="45" t="s">
        <v>18</v>
      </c>
      <c r="H62" s="45" t="s">
        <v>1322</v>
      </c>
      <c r="I62" s="45" t="s">
        <v>1323</v>
      </c>
    </row>
    <row r="63" spans="1:9" ht="47.25" x14ac:dyDescent="0.25">
      <c r="A63" s="38" t="s">
        <v>1348</v>
      </c>
      <c r="B63" s="6">
        <f t="shared" si="1"/>
        <v>136</v>
      </c>
      <c r="C63" s="39"/>
      <c r="D63" s="36">
        <v>136</v>
      </c>
      <c r="E63" s="6">
        <v>0</v>
      </c>
      <c r="F63" s="45" t="s">
        <v>1349</v>
      </c>
      <c r="G63" s="45" t="s">
        <v>18</v>
      </c>
      <c r="H63" s="45" t="s">
        <v>1350</v>
      </c>
      <c r="I63" s="45" t="s">
        <v>1351</v>
      </c>
    </row>
    <row r="64" spans="1:9" ht="31.5" x14ac:dyDescent="0.25">
      <c r="A64" s="38" t="s">
        <v>1420</v>
      </c>
      <c r="B64" s="6">
        <f t="shared" si="1"/>
        <v>140</v>
      </c>
      <c r="C64" s="39"/>
      <c r="D64" s="36">
        <v>140</v>
      </c>
      <c r="E64" s="6">
        <v>0</v>
      </c>
      <c r="F64" s="45" t="s">
        <v>1421</v>
      </c>
      <c r="G64" s="45" t="s">
        <v>18</v>
      </c>
      <c r="H64" s="45" t="s">
        <v>1422</v>
      </c>
      <c r="I64" s="45" t="s">
        <v>1423</v>
      </c>
    </row>
    <row r="65" spans="1:9" ht="47.25" x14ac:dyDescent="0.25">
      <c r="A65" s="38" t="s">
        <v>1440</v>
      </c>
      <c r="B65" s="6">
        <f t="shared" si="1"/>
        <v>104</v>
      </c>
      <c r="C65" s="39"/>
      <c r="D65" s="36">
        <v>104</v>
      </c>
      <c r="E65" s="6">
        <v>0</v>
      </c>
      <c r="F65" s="45" t="s">
        <v>1441</v>
      </c>
      <c r="G65" s="45" t="s">
        <v>18</v>
      </c>
      <c r="H65" s="45" t="s">
        <v>1442</v>
      </c>
      <c r="I65" s="45" t="s">
        <v>1443</v>
      </c>
    </row>
    <row r="66" spans="1:9" x14ac:dyDescent="0.25">
      <c r="A66" s="38" t="s">
        <v>1448</v>
      </c>
      <c r="B66" s="6">
        <f t="shared" si="1"/>
        <v>110</v>
      </c>
      <c r="C66" s="39"/>
      <c r="D66" s="36">
        <v>110</v>
      </c>
      <c r="E66" s="6">
        <v>0</v>
      </c>
      <c r="F66" s="45" t="s">
        <v>1449</v>
      </c>
      <c r="G66" s="45" t="s">
        <v>18</v>
      </c>
      <c r="H66" s="45" t="s">
        <v>1450</v>
      </c>
      <c r="I66" s="45" t="s">
        <v>1451</v>
      </c>
    </row>
    <row r="67" spans="1:9" x14ac:dyDescent="0.25">
      <c r="A67" s="38" t="s">
        <v>1493</v>
      </c>
      <c r="B67" s="6">
        <f t="shared" si="1"/>
        <v>240</v>
      </c>
      <c r="C67" s="39"/>
      <c r="D67" s="36">
        <v>240</v>
      </c>
      <c r="E67" s="6">
        <v>0</v>
      </c>
      <c r="F67" s="45" t="s">
        <v>1494</v>
      </c>
      <c r="G67" s="45" t="s">
        <v>18</v>
      </c>
      <c r="H67" s="45" t="s">
        <v>1495</v>
      </c>
      <c r="I67" s="45" t="s">
        <v>1496</v>
      </c>
    </row>
    <row r="68" spans="1:9" ht="47.25" x14ac:dyDescent="0.25">
      <c r="A68" s="46" t="s">
        <v>249</v>
      </c>
      <c r="B68" s="6">
        <f t="shared" si="1"/>
        <v>1814</v>
      </c>
      <c r="C68" s="39"/>
      <c r="D68" s="35" t="s">
        <v>1587</v>
      </c>
      <c r="E68" s="6">
        <v>1578</v>
      </c>
      <c r="F68" s="45" t="s">
        <v>250</v>
      </c>
      <c r="G68" s="45" t="s">
        <v>18</v>
      </c>
      <c r="H68" s="45" t="s">
        <v>251</v>
      </c>
      <c r="I68" s="45" t="s">
        <v>252</v>
      </c>
    </row>
    <row r="69" spans="1:9" ht="47.25" x14ac:dyDescent="0.25">
      <c r="A69" s="46" t="s">
        <v>253</v>
      </c>
      <c r="B69" s="6">
        <f t="shared" si="1"/>
        <v>2916</v>
      </c>
      <c r="C69" s="39"/>
      <c r="D69" s="35" t="s">
        <v>1588</v>
      </c>
      <c r="E69" s="6">
        <v>2504</v>
      </c>
      <c r="F69" s="45" t="s">
        <v>254</v>
      </c>
      <c r="G69" s="45" t="s">
        <v>18</v>
      </c>
      <c r="H69" s="45" t="s">
        <v>255</v>
      </c>
      <c r="I69" s="45" t="s">
        <v>256</v>
      </c>
    </row>
    <row r="70" spans="1:9" ht="31.5" x14ac:dyDescent="0.25">
      <c r="A70" s="46" t="s">
        <v>265</v>
      </c>
      <c r="B70" s="6">
        <f t="shared" si="1"/>
        <v>1836</v>
      </c>
      <c r="C70" s="39"/>
      <c r="D70" s="35" t="s">
        <v>1606</v>
      </c>
      <c r="E70" s="6">
        <v>1638</v>
      </c>
      <c r="F70" s="45" t="s">
        <v>266</v>
      </c>
      <c r="G70" s="45" t="s">
        <v>18</v>
      </c>
      <c r="H70" s="45" t="s">
        <v>267</v>
      </c>
      <c r="I70" s="45" t="s">
        <v>268</v>
      </c>
    </row>
    <row r="71" spans="1:9" x14ac:dyDescent="0.25">
      <c r="A71" s="38" t="s">
        <v>1615</v>
      </c>
      <c r="B71" s="6">
        <f t="shared" si="1"/>
        <v>122</v>
      </c>
      <c r="C71" s="39"/>
      <c r="D71" s="36">
        <v>122</v>
      </c>
      <c r="E71" s="6">
        <v>0</v>
      </c>
      <c r="F71" s="45" t="s">
        <v>1616</v>
      </c>
      <c r="G71" s="45" t="s">
        <v>18</v>
      </c>
      <c r="H71" s="45" t="s">
        <v>1617</v>
      </c>
      <c r="I71" s="45" t="s">
        <v>1618</v>
      </c>
    </row>
    <row r="72" spans="1:9" ht="47.25" x14ac:dyDescent="0.25">
      <c r="A72" s="38" t="s">
        <v>1640</v>
      </c>
      <c r="B72" s="6">
        <f t="shared" si="1"/>
        <v>172</v>
      </c>
      <c r="C72" s="39"/>
      <c r="D72" s="36">
        <v>172</v>
      </c>
      <c r="E72" s="6">
        <v>0</v>
      </c>
      <c r="F72" s="45" t="s">
        <v>1641</v>
      </c>
      <c r="G72" s="45" t="s">
        <v>18</v>
      </c>
      <c r="H72" s="45" t="s">
        <v>1642</v>
      </c>
      <c r="I72" s="45" t="s">
        <v>1643</v>
      </c>
    </row>
    <row r="73" spans="1:9" ht="31.5" x14ac:dyDescent="0.25">
      <c r="A73" s="46" t="s">
        <v>312</v>
      </c>
      <c r="B73" s="6">
        <f t="shared" si="1"/>
        <v>956</v>
      </c>
      <c r="C73" s="39"/>
      <c r="D73" s="35" t="s">
        <v>1654</v>
      </c>
      <c r="E73" s="6">
        <v>786</v>
      </c>
      <c r="F73" s="45" t="s">
        <v>313</v>
      </c>
      <c r="G73" s="45" t="s">
        <v>18</v>
      </c>
      <c r="H73" s="45" t="s">
        <v>314</v>
      </c>
      <c r="I73" s="45" t="s">
        <v>315</v>
      </c>
    </row>
    <row r="74" spans="1:9" ht="31.5" x14ac:dyDescent="0.25">
      <c r="A74" s="46" t="s">
        <v>320</v>
      </c>
      <c r="B74" s="6">
        <f t="shared" si="1"/>
        <v>2148</v>
      </c>
      <c r="C74" s="39"/>
      <c r="D74" s="35" t="s">
        <v>1659</v>
      </c>
      <c r="E74" s="6">
        <v>1732</v>
      </c>
      <c r="F74" s="45" t="s">
        <v>321</v>
      </c>
      <c r="G74" s="45" t="s">
        <v>18</v>
      </c>
      <c r="H74" s="45" t="s">
        <v>322</v>
      </c>
      <c r="I74" s="45" t="s">
        <v>323</v>
      </c>
    </row>
    <row r="75" spans="1:9" ht="47.25" x14ac:dyDescent="0.25">
      <c r="A75" s="38" t="s">
        <v>1669</v>
      </c>
      <c r="B75" s="6">
        <f t="shared" si="1"/>
        <v>124</v>
      </c>
      <c r="C75" s="39"/>
      <c r="D75" s="36">
        <v>124</v>
      </c>
      <c r="E75" s="6">
        <v>0</v>
      </c>
      <c r="F75" s="45" t="s">
        <v>1670</v>
      </c>
      <c r="G75" s="45" t="s">
        <v>18</v>
      </c>
      <c r="H75" s="45" t="s">
        <v>1671</v>
      </c>
      <c r="I75" s="45" t="s">
        <v>1672</v>
      </c>
    </row>
    <row r="76" spans="1:9" ht="47.25" x14ac:dyDescent="0.25">
      <c r="A76" s="38" t="s">
        <v>1673</v>
      </c>
      <c r="B76" s="6">
        <f t="shared" si="1"/>
        <v>108</v>
      </c>
      <c r="C76" s="39"/>
      <c r="D76" s="36">
        <v>108</v>
      </c>
      <c r="E76" s="6">
        <v>0</v>
      </c>
      <c r="F76" s="45" t="s">
        <v>1674</v>
      </c>
      <c r="G76" s="45" t="s">
        <v>18</v>
      </c>
      <c r="H76" s="45" t="s">
        <v>1675</v>
      </c>
      <c r="I76" s="45" t="s">
        <v>1676</v>
      </c>
    </row>
    <row r="77" spans="1:9" ht="47.25" x14ac:dyDescent="0.25">
      <c r="A77" s="38" t="s">
        <v>1677</v>
      </c>
      <c r="B77" s="6">
        <f t="shared" si="1"/>
        <v>82</v>
      </c>
      <c r="C77" s="39"/>
      <c r="D77" s="36">
        <v>82</v>
      </c>
      <c r="E77" s="6">
        <v>0</v>
      </c>
      <c r="F77" s="45" t="s">
        <v>1678</v>
      </c>
      <c r="G77" s="45" t="s">
        <v>18</v>
      </c>
      <c r="H77" s="45" t="s">
        <v>1679</v>
      </c>
      <c r="I77" s="45" t="s">
        <v>1680</v>
      </c>
    </row>
    <row r="78" spans="1:9" x14ac:dyDescent="0.25">
      <c r="A78" s="46" t="s">
        <v>374</v>
      </c>
      <c r="B78" s="6">
        <f t="shared" si="1"/>
        <v>2088</v>
      </c>
      <c r="C78" s="39"/>
      <c r="D78" s="35" t="s">
        <v>1691</v>
      </c>
      <c r="E78" s="6">
        <v>1860</v>
      </c>
      <c r="F78" s="45" t="s">
        <v>375</v>
      </c>
      <c r="G78" s="45" t="s">
        <v>18</v>
      </c>
      <c r="H78" s="45" t="s">
        <v>376</v>
      </c>
      <c r="I78" s="45" t="s">
        <v>377</v>
      </c>
    </row>
    <row r="79" spans="1:9" ht="31.5" x14ac:dyDescent="0.25">
      <c r="A79" s="46" t="s">
        <v>382</v>
      </c>
      <c r="B79" s="6">
        <f t="shared" si="1"/>
        <v>1812</v>
      </c>
      <c r="C79" s="39"/>
      <c r="D79" s="35" t="s">
        <v>1696</v>
      </c>
      <c r="E79" s="6">
        <v>1536</v>
      </c>
      <c r="F79" s="45" t="s">
        <v>383</v>
      </c>
      <c r="G79" s="45" t="s">
        <v>18</v>
      </c>
      <c r="H79" s="45" t="s">
        <v>384</v>
      </c>
      <c r="I79" s="45" t="s">
        <v>385</v>
      </c>
    </row>
    <row r="80" spans="1:9" ht="31.5" x14ac:dyDescent="0.25">
      <c r="A80" s="46" t="s">
        <v>394</v>
      </c>
      <c r="B80" s="6">
        <f t="shared" si="1"/>
        <v>662</v>
      </c>
      <c r="C80" s="39"/>
      <c r="D80" s="35" t="s">
        <v>1701</v>
      </c>
      <c r="E80" s="6">
        <v>534</v>
      </c>
      <c r="F80" s="45" t="s">
        <v>395</v>
      </c>
      <c r="G80" s="45" t="s">
        <v>18</v>
      </c>
      <c r="H80" s="45" t="s">
        <v>396</v>
      </c>
      <c r="I80" s="45" t="s">
        <v>397</v>
      </c>
    </row>
    <row r="81" spans="1:9" ht="31.5" x14ac:dyDescent="0.25">
      <c r="A81" s="47" t="s">
        <v>1702</v>
      </c>
      <c r="B81" s="6">
        <f t="shared" si="1"/>
        <v>182</v>
      </c>
      <c r="C81" s="39"/>
      <c r="D81" s="37">
        <v>182</v>
      </c>
      <c r="E81" s="36">
        <v>0</v>
      </c>
      <c r="F81" s="45" t="s">
        <v>1703</v>
      </c>
      <c r="G81" s="45" t="s">
        <v>18</v>
      </c>
      <c r="H81" s="45" t="s">
        <v>1704</v>
      </c>
      <c r="I81" s="45" t="s">
        <v>1705</v>
      </c>
    </row>
    <row r="82" spans="1:9" x14ac:dyDescent="0.25">
      <c r="A82" s="46" t="s">
        <v>398</v>
      </c>
      <c r="B82" s="6">
        <f t="shared" si="1"/>
        <v>658</v>
      </c>
      <c r="C82" s="39"/>
      <c r="D82" s="35" t="s">
        <v>1706</v>
      </c>
      <c r="E82" s="6">
        <v>438</v>
      </c>
      <c r="F82" s="45" t="s">
        <v>399</v>
      </c>
      <c r="G82" s="45" t="s">
        <v>18</v>
      </c>
      <c r="H82" s="45" t="s">
        <v>400</v>
      </c>
      <c r="I82" s="45" t="s">
        <v>401</v>
      </c>
    </row>
    <row r="83" spans="1:9" ht="31.5" x14ac:dyDescent="0.25">
      <c r="A83" s="38" t="s">
        <v>1707</v>
      </c>
      <c r="B83" s="6">
        <f t="shared" si="1"/>
        <v>124</v>
      </c>
      <c r="C83" s="39"/>
      <c r="D83" s="36">
        <v>124</v>
      </c>
      <c r="E83" s="6">
        <v>0</v>
      </c>
      <c r="F83" s="45" t="s">
        <v>1708</v>
      </c>
      <c r="G83" s="45" t="s">
        <v>18</v>
      </c>
      <c r="H83" s="45" t="s">
        <v>1709</v>
      </c>
      <c r="I83" s="45" t="s">
        <v>1710</v>
      </c>
    </row>
    <row r="84" spans="1:9" ht="47.25" x14ac:dyDescent="0.25">
      <c r="A84" s="46" t="s">
        <v>1717</v>
      </c>
      <c r="B84" s="6">
        <f t="shared" si="1"/>
        <v>928</v>
      </c>
      <c r="C84" s="39"/>
      <c r="D84" s="35" t="s">
        <v>1718</v>
      </c>
      <c r="E84" s="6">
        <v>762</v>
      </c>
      <c r="F84" s="45" t="s">
        <v>424</v>
      </c>
      <c r="G84" s="45" t="s">
        <v>18</v>
      </c>
      <c r="H84" s="45" t="s">
        <v>425</v>
      </c>
      <c r="I84" s="45" t="s">
        <v>1719</v>
      </c>
    </row>
    <row r="85" spans="1:9" ht="31.5" x14ac:dyDescent="0.25">
      <c r="A85" s="46" t="s">
        <v>751</v>
      </c>
      <c r="B85" s="6">
        <f t="shared" si="1"/>
        <v>1304</v>
      </c>
      <c r="C85" s="39"/>
      <c r="D85" s="35" t="s">
        <v>752</v>
      </c>
      <c r="E85" s="6">
        <v>1102</v>
      </c>
      <c r="F85" s="45" t="s">
        <v>38</v>
      </c>
      <c r="G85" s="45" t="s">
        <v>18</v>
      </c>
      <c r="H85" s="45" t="s">
        <v>39</v>
      </c>
      <c r="I85" s="45" t="s">
        <v>40</v>
      </c>
    </row>
    <row r="86" spans="1:9" x14ac:dyDescent="0.25">
      <c r="A86" s="46" t="s">
        <v>443</v>
      </c>
      <c r="B86" s="6">
        <f t="shared" si="1"/>
        <v>2304</v>
      </c>
      <c r="C86" s="39"/>
      <c r="D86" s="35" t="s">
        <v>1728</v>
      </c>
      <c r="E86" s="6">
        <v>2024</v>
      </c>
      <c r="F86" s="45" t="s">
        <v>444</v>
      </c>
      <c r="G86" s="45" t="s">
        <v>18</v>
      </c>
      <c r="H86" s="45" t="s">
        <v>445</v>
      </c>
      <c r="I86" s="45" t="s">
        <v>446</v>
      </c>
    </row>
    <row r="87" spans="1:9" x14ac:dyDescent="0.25">
      <c r="A87" s="51" t="s">
        <v>475</v>
      </c>
      <c r="B87" s="2">
        <v>2496</v>
      </c>
      <c r="C87" s="39"/>
      <c r="D87" s="39"/>
      <c r="E87" s="39"/>
      <c r="F87" s="45" t="s">
        <v>476</v>
      </c>
      <c r="G87" s="45" t="s">
        <v>18</v>
      </c>
      <c r="H87" s="45" t="s">
        <v>477</v>
      </c>
      <c r="I87" s="45" t="s">
        <v>478</v>
      </c>
    </row>
    <row r="88" spans="1:9" ht="31.5" x14ac:dyDescent="0.25">
      <c r="A88" s="46" t="s">
        <v>487</v>
      </c>
      <c r="B88" s="6">
        <f t="shared" ref="B88:B112" si="2">(D88+E88)*1</f>
        <v>2242</v>
      </c>
      <c r="C88" s="39"/>
      <c r="D88" s="35" t="s">
        <v>1736</v>
      </c>
      <c r="E88" s="6">
        <v>2002</v>
      </c>
      <c r="F88" s="45" t="s">
        <v>488</v>
      </c>
      <c r="G88" s="45" t="s">
        <v>18</v>
      </c>
      <c r="H88" s="45" t="s">
        <v>489</v>
      </c>
      <c r="I88" s="45" t="s">
        <v>490</v>
      </c>
    </row>
    <row r="89" spans="1:9" ht="31.5" x14ac:dyDescent="0.25">
      <c r="A89" s="38" t="s">
        <v>1741</v>
      </c>
      <c r="B89" s="6">
        <f t="shared" si="2"/>
        <v>114</v>
      </c>
      <c r="C89" s="39"/>
      <c r="D89" s="36">
        <v>114</v>
      </c>
      <c r="E89" s="6">
        <v>0</v>
      </c>
      <c r="F89" s="45" t="s">
        <v>1742</v>
      </c>
      <c r="G89" s="45" t="s">
        <v>18</v>
      </c>
      <c r="H89" s="45" t="s">
        <v>1743</v>
      </c>
      <c r="I89" s="45" t="s">
        <v>1744</v>
      </c>
    </row>
    <row r="90" spans="1:9" ht="47.25" x14ac:dyDescent="0.25">
      <c r="A90" s="38" t="s">
        <v>1753</v>
      </c>
      <c r="B90" s="6">
        <f t="shared" si="2"/>
        <v>182</v>
      </c>
      <c r="C90" s="39"/>
      <c r="D90" s="36">
        <v>182</v>
      </c>
      <c r="E90" s="6">
        <v>0</v>
      </c>
      <c r="F90" s="45" t="s">
        <v>1754</v>
      </c>
      <c r="G90" s="45" t="s">
        <v>18</v>
      </c>
      <c r="H90" s="45" t="s">
        <v>1755</v>
      </c>
      <c r="I90" s="45" t="s">
        <v>1756</v>
      </c>
    </row>
    <row r="91" spans="1:9" ht="47.25" x14ac:dyDescent="0.25">
      <c r="A91" s="38" t="s">
        <v>1761</v>
      </c>
      <c r="B91" s="6">
        <f t="shared" si="2"/>
        <v>122</v>
      </c>
      <c r="C91" s="39"/>
      <c r="D91" s="36">
        <v>122</v>
      </c>
      <c r="E91" s="6">
        <v>0</v>
      </c>
      <c r="F91" s="45" t="s">
        <v>1762</v>
      </c>
      <c r="G91" s="45" t="s">
        <v>18</v>
      </c>
      <c r="H91" s="45" t="s">
        <v>1763</v>
      </c>
      <c r="I91" s="45" t="s">
        <v>1764</v>
      </c>
    </row>
    <row r="92" spans="1:9" ht="31.5" x14ac:dyDescent="0.25">
      <c r="A92" s="38" t="s">
        <v>1765</v>
      </c>
      <c r="B92" s="6">
        <f t="shared" si="2"/>
        <v>146</v>
      </c>
      <c r="C92" s="39"/>
      <c r="D92" s="36">
        <v>146</v>
      </c>
      <c r="E92" s="6">
        <v>0</v>
      </c>
      <c r="F92" s="45" t="s">
        <v>1766</v>
      </c>
      <c r="G92" s="45" t="s">
        <v>18</v>
      </c>
      <c r="H92" s="45" t="s">
        <v>1767</v>
      </c>
      <c r="I92" s="45" t="s">
        <v>1768</v>
      </c>
    </row>
    <row r="93" spans="1:9" ht="47.25" x14ac:dyDescent="0.25">
      <c r="A93" s="38" t="s">
        <v>1785</v>
      </c>
      <c r="B93" s="6">
        <f t="shared" si="2"/>
        <v>144</v>
      </c>
      <c r="C93" s="39"/>
      <c r="D93" s="36">
        <v>144</v>
      </c>
      <c r="E93" s="6">
        <v>0</v>
      </c>
      <c r="F93" s="45" t="s">
        <v>1786</v>
      </c>
      <c r="G93" s="45" t="s">
        <v>18</v>
      </c>
      <c r="H93" s="45" t="s">
        <v>1787</v>
      </c>
      <c r="I93" s="45" t="s">
        <v>1788</v>
      </c>
    </row>
    <row r="94" spans="1:9" ht="47.25" x14ac:dyDescent="0.25">
      <c r="A94" s="38" t="s">
        <v>1793</v>
      </c>
      <c r="B94" s="6">
        <f t="shared" si="2"/>
        <v>124</v>
      </c>
      <c r="C94" s="39"/>
      <c r="D94" s="36">
        <v>124</v>
      </c>
      <c r="E94" s="6">
        <v>0</v>
      </c>
      <c r="F94" s="45" t="s">
        <v>1794</v>
      </c>
      <c r="G94" s="45" t="s">
        <v>18</v>
      </c>
      <c r="H94" s="45" t="s">
        <v>1795</v>
      </c>
      <c r="I94" s="45" t="s">
        <v>1796</v>
      </c>
    </row>
    <row r="95" spans="1:9" ht="31.5" x14ac:dyDescent="0.25">
      <c r="A95" s="38" t="s">
        <v>1801</v>
      </c>
      <c r="B95" s="6">
        <f t="shared" si="2"/>
        <v>116</v>
      </c>
      <c r="C95" s="39"/>
      <c r="D95" s="36">
        <v>116</v>
      </c>
      <c r="E95" s="6">
        <v>0</v>
      </c>
      <c r="F95" s="45" t="s">
        <v>1802</v>
      </c>
      <c r="G95" s="45" t="s">
        <v>18</v>
      </c>
      <c r="H95" s="45" t="s">
        <v>1803</v>
      </c>
      <c r="I95" s="45" t="s">
        <v>1804</v>
      </c>
    </row>
    <row r="96" spans="1:9" ht="47.25" x14ac:dyDescent="0.25">
      <c r="A96" s="38" t="s">
        <v>1805</v>
      </c>
      <c r="B96" s="6">
        <f t="shared" si="2"/>
        <v>126</v>
      </c>
      <c r="C96" s="39"/>
      <c r="D96" s="36">
        <v>126</v>
      </c>
      <c r="E96" s="6">
        <v>0</v>
      </c>
      <c r="F96" s="45" t="s">
        <v>1806</v>
      </c>
      <c r="G96" s="45" t="s">
        <v>18</v>
      </c>
      <c r="H96" s="45" t="s">
        <v>1807</v>
      </c>
      <c r="I96" s="45" t="s">
        <v>1808</v>
      </c>
    </row>
    <row r="97" spans="1:9" ht="47.25" x14ac:dyDescent="0.25">
      <c r="A97" s="38" t="s">
        <v>1809</v>
      </c>
      <c r="B97" s="6">
        <f t="shared" si="2"/>
        <v>100</v>
      </c>
      <c r="C97" s="39"/>
      <c r="D97" s="36">
        <v>100</v>
      </c>
      <c r="E97" s="6">
        <v>0</v>
      </c>
      <c r="F97" s="45" t="s">
        <v>1810</v>
      </c>
      <c r="G97" s="45" t="s">
        <v>18</v>
      </c>
      <c r="H97" s="45" t="s">
        <v>1811</v>
      </c>
      <c r="I97" s="45" t="s">
        <v>1812</v>
      </c>
    </row>
    <row r="98" spans="1:9" ht="31.5" x14ac:dyDescent="0.25">
      <c r="A98" s="38" t="s">
        <v>1813</v>
      </c>
      <c r="B98" s="6">
        <f t="shared" si="2"/>
        <v>124</v>
      </c>
      <c r="C98" s="39"/>
      <c r="D98" s="36">
        <v>124</v>
      </c>
      <c r="E98" s="6">
        <v>0</v>
      </c>
      <c r="F98" s="45" t="s">
        <v>1814</v>
      </c>
      <c r="G98" s="45" t="s">
        <v>18</v>
      </c>
      <c r="H98" s="45" t="s">
        <v>1815</v>
      </c>
      <c r="I98" s="45" t="s">
        <v>1816</v>
      </c>
    </row>
    <row r="99" spans="1:9" ht="31.5" x14ac:dyDescent="0.25">
      <c r="A99" s="38" t="s">
        <v>1817</v>
      </c>
      <c r="B99" s="6">
        <f t="shared" si="2"/>
        <v>104</v>
      </c>
      <c r="C99" s="39"/>
      <c r="D99" s="36">
        <v>104</v>
      </c>
      <c r="E99" s="6">
        <v>0</v>
      </c>
      <c r="F99" s="45" t="s">
        <v>1818</v>
      </c>
      <c r="G99" s="45" t="s">
        <v>18</v>
      </c>
      <c r="H99" s="45" t="s">
        <v>1819</v>
      </c>
      <c r="I99" s="45" t="s">
        <v>1820</v>
      </c>
    </row>
    <row r="100" spans="1:9" ht="31.5" x14ac:dyDescent="0.25">
      <c r="A100" s="38" t="s">
        <v>1829</v>
      </c>
      <c r="B100" s="6">
        <f t="shared" si="2"/>
        <v>100</v>
      </c>
      <c r="C100" s="39"/>
      <c r="D100" s="36">
        <v>100</v>
      </c>
      <c r="E100" s="6">
        <v>0</v>
      </c>
      <c r="F100" s="45" t="s">
        <v>1830</v>
      </c>
      <c r="G100" s="45" t="s">
        <v>18</v>
      </c>
      <c r="H100" s="45" t="s">
        <v>1831</v>
      </c>
      <c r="I100" s="45" t="s">
        <v>1832</v>
      </c>
    </row>
    <row r="101" spans="1:9" ht="31.5" x14ac:dyDescent="0.25">
      <c r="A101" s="38" t="s">
        <v>1833</v>
      </c>
      <c r="B101" s="6">
        <f t="shared" si="2"/>
        <v>130</v>
      </c>
      <c r="C101" s="39"/>
      <c r="D101" s="36">
        <v>130</v>
      </c>
      <c r="E101" s="6">
        <v>0</v>
      </c>
      <c r="F101" s="45" t="s">
        <v>1834</v>
      </c>
      <c r="G101" s="45" t="s">
        <v>18</v>
      </c>
      <c r="H101" s="45" t="s">
        <v>1835</v>
      </c>
      <c r="I101" s="45" t="s">
        <v>1836</v>
      </c>
    </row>
    <row r="102" spans="1:9" ht="31.5" x14ac:dyDescent="0.25">
      <c r="A102" s="38" t="s">
        <v>1849</v>
      </c>
      <c r="B102" s="6">
        <f t="shared" si="2"/>
        <v>136</v>
      </c>
      <c r="C102" s="39"/>
      <c r="D102" s="36">
        <v>136</v>
      </c>
      <c r="E102" s="6">
        <v>0</v>
      </c>
      <c r="F102" s="45" t="s">
        <v>1850</v>
      </c>
      <c r="G102" s="45" t="s">
        <v>18</v>
      </c>
      <c r="H102" s="45" t="s">
        <v>1851</v>
      </c>
      <c r="I102" s="45" t="s">
        <v>1852</v>
      </c>
    </row>
    <row r="103" spans="1:9" ht="31.5" x14ac:dyDescent="0.25">
      <c r="A103" s="38" t="s">
        <v>1856</v>
      </c>
      <c r="B103" s="6">
        <f t="shared" si="2"/>
        <v>84</v>
      </c>
      <c r="C103" s="39"/>
      <c r="D103" s="36">
        <v>84</v>
      </c>
      <c r="E103" s="6">
        <v>0</v>
      </c>
      <c r="F103" s="45" t="s">
        <v>1857</v>
      </c>
      <c r="G103" s="45" t="s">
        <v>18</v>
      </c>
      <c r="H103" s="45" t="s">
        <v>1858</v>
      </c>
      <c r="I103" s="45" t="s">
        <v>1859</v>
      </c>
    </row>
    <row r="104" spans="1:9" ht="31.5" x14ac:dyDescent="0.25">
      <c r="A104" s="38" t="s">
        <v>1868</v>
      </c>
      <c r="B104" s="6">
        <f t="shared" si="2"/>
        <v>70</v>
      </c>
      <c r="C104" s="39"/>
      <c r="D104" s="36">
        <v>70</v>
      </c>
      <c r="E104" s="6">
        <v>0</v>
      </c>
      <c r="F104" s="45" t="s">
        <v>1869</v>
      </c>
      <c r="G104" s="45" t="s">
        <v>18</v>
      </c>
      <c r="H104" s="45" t="s">
        <v>1870</v>
      </c>
      <c r="I104" s="45" t="s">
        <v>1871</v>
      </c>
    </row>
    <row r="105" spans="1:9" ht="31.5" x14ac:dyDescent="0.25">
      <c r="A105" s="38" t="s">
        <v>1876</v>
      </c>
      <c r="B105" s="6">
        <f t="shared" si="2"/>
        <v>138</v>
      </c>
      <c r="C105" s="39"/>
      <c r="D105" s="36">
        <v>138</v>
      </c>
      <c r="E105" s="6">
        <v>0</v>
      </c>
      <c r="F105" s="45" t="s">
        <v>1877</v>
      </c>
      <c r="G105" s="45" t="s">
        <v>18</v>
      </c>
      <c r="H105" s="45" t="s">
        <v>1878</v>
      </c>
      <c r="I105" s="45" t="s">
        <v>1879</v>
      </c>
    </row>
    <row r="106" spans="1:9" ht="31.5" x14ac:dyDescent="0.25">
      <c r="A106" s="38" t="s">
        <v>1892</v>
      </c>
      <c r="B106" s="6">
        <f t="shared" si="2"/>
        <v>162</v>
      </c>
      <c r="C106" s="39"/>
      <c r="D106" s="36">
        <v>162</v>
      </c>
      <c r="E106" s="6">
        <v>0</v>
      </c>
      <c r="F106" s="45" t="s">
        <v>1893</v>
      </c>
      <c r="G106" s="45" t="s">
        <v>18</v>
      </c>
      <c r="H106" s="45" t="s">
        <v>1894</v>
      </c>
      <c r="I106" s="45" t="s">
        <v>1895</v>
      </c>
    </row>
    <row r="107" spans="1:9" ht="31.5" x14ac:dyDescent="0.25">
      <c r="A107" s="38" t="s">
        <v>1932</v>
      </c>
      <c r="B107" s="6">
        <f t="shared" si="2"/>
        <v>18</v>
      </c>
      <c r="C107" s="39"/>
      <c r="D107" s="36">
        <v>18</v>
      </c>
      <c r="E107" s="6">
        <v>0</v>
      </c>
      <c r="F107" s="45" t="s">
        <v>588</v>
      </c>
      <c r="G107" s="45" t="s">
        <v>18</v>
      </c>
      <c r="H107" s="45" t="s">
        <v>1933</v>
      </c>
      <c r="I107" s="45" t="s">
        <v>1934</v>
      </c>
    </row>
    <row r="108" spans="1:9" ht="31.5" x14ac:dyDescent="0.25">
      <c r="A108" s="47" t="s">
        <v>1936</v>
      </c>
      <c r="B108" s="6">
        <f t="shared" si="2"/>
        <v>124</v>
      </c>
      <c r="C108" s="39"/>
      <c r="D108" s="37">
        <v>124</v>
      </c>
      <c r="E108" s="36">
        <v>0</v>
      </c>
      <c r="F108" s="45" t="s">
        <v>1937</v>
      </c>
      <c r="G108" s="45" t="s">
        <v>18</v>
      </c>
      <c r="H108" s="45" t="s">
        <v>1938</v>
      </c>
      <c r="I108" s="45" t="s">
        <v>1939</v>
      </c>
    </row>
    <row r="109" spans="1:9" ht="47.25" x14ac:dyDescent="0.25">
      <c r="A109" s="46" t="s">
        <v>563</v>
      </c>
      <c r="B109" s="6">
        <f t="shared" si="2"/>
        <v>1994</v>
      </c>
      <c r="C109" s="39"/>
      <c r="D109" s="35" t="s">
        <v>1945</v>
      </c>
      <c r="E109" s="6">
        <v>1560</v>
      </c>
      <c r="F109" s="45" t="s">
        <v>564</v>
      </c>
      <c r="G109" s="45" t="s">
        <v>18</v>
      </c>
      <c r="H109" s="45" t="s">
        <v>565</v>
      </c>
      <c r="I109" s="45" t="s">
        <v>566</v>
      </c>
    </row>
    <row r="110" spans="1:9" ht="31.5" x14ac:dyDescent="0.25">
      <c r="A110" s="46" t="s">
        <v>583</v>
      </c>
      <c r="B110" s="6">
        <f t="shared" si="2"/>
        <v>1562</v>
      </c>
      <c r="C110" s="39"/>
      <c r="D110" s="35" t="s">
        <v>1948</v>
      </c>
      <c r="E110" s="6">
        <v>1304</v>
      </c>
      <c r="F110" s="45" t="s">
        <v>584</v>
      </c>
      <c r="G110" s="45" t="s">
        <v>18</v>
      </c>
      <c r="H110" s="45" t="s">
        <v>585</v>
      </c>
      <c r="I110" s="45" t="s">
        <v>586</v>
      </c>
    </row>
    <row r="111" spans="1:9" ht="31.5" x14ac:dyDescent="0.25">
      <c r="A111" s="38" t="s">
        <v>587</v>
      </c>
      <c r="B111" s="6">
        <f t="shared" si="2"/>
        <v>60</v>
      </c>
      <c r="C111" s="39"/>
      <c r="D111" s="35">
        <v>26</v>
      </c>
      <c r="E111" s="6">
        <v>34</v>
      </c>
      <c r="F111" s="45" t="s">
        <v>588</v>
      </c>
      <c r="G111" s="45" t="s">
        <v>18</v>
      </c>
      <c r="H111" s="45" t="s">
        <v>589</v>
      </c>
      <c r="I111" s="45" t="s">
        <v>590</v>
      </c>
    </row>
    <row r="112" spans="1:9" ht="31.5" x14ac:dyDescent="0.25">
      <c r="A112" s="38" t="s">
        <v>1973</v>
      </c>
      <c r="B112" s="6">
        <f t="shared" si="2"/>
        <v>8</v>
      </c>
      <c r="C112" s="39"/>
      <c r="D112" s="6">
        <v>8</v>
      </c>
      <c r="E112" s="6">
        <v>0</v>
      </c>
      <c r="F112" s="45" t="s">
        <v>1974</v>
      </c>
      <c r="G112" s="45" t="s">
        <v>18</v>
      </c>
      <c r="H112" s="45" t="s">
        <v>1975</v>
      </c>
      <c r="I112" s="45" t="s">
        <v>1976</v>
      </c>
    </row>
    <row r="113" spans="1:9" ht="31.5" x14ac:dyDescent="0.25">
      <c r="A113" s="46" t="s">
        <v>657</v>
      </c>
      <c r="B113" s="6">
        <f>C113*1</f>
        <v>28</v>
      </c>
      <c r="C113" s="39">
        <v>28</v>
      </c>
      <c r="D113" s="36"/>
      <c r="E113" s="36"/>
      <c r="F113" s="45" t="s">
        <v>658</v>
      </c>
      <c r="G113" s="45" t="s">
        <v>13</v>
      </c>
      <c r="H113" s="45" t="s">
        <v>659</v>
      </c>
      <c r="I113" s="45" t="s">
        <v>660</v>
      </c>
    </row>
    <row r="114" spans="1:9" ht="31.5" x14ac:dyDescent="0.25">
      <c r="A114" s="38" t="s">
        <v>11</v>
      </c>
      <c r="B114" s="6">
        <f t="shared" ref="B114:B131" si="3">(D114+E114)*1</f>
        <v>1588</v>
      </c>
      <c r="C114" s="39"/>
      <c r="D114" s="35">
        <v>226</v>
      </c>
      <c r="E114" s="6">
        <v>1362</v>
      </c>
      <c r="F114" s="45" t="s">
        <v>12</v>
      </c>
      <c r="G114" s="45" t="s">
        <v>13</v>
      </c>
      <c r="H114" s="45" t="s">
        <v>14</v>
      </c>
      <c r="I114" s="45" t="s">
        <v>15</v>
      </c>
    </row>
    <row r="115" spans="1:9" ht="31.5" x14ac:dyDescent="0.25">
      <c r="A115" s="38" t="s">
        <v>680</v>
      </c>
      <c r="B115" s="6">
        <f t="shared" si="3"/>
        <v>276</v>
      </c>
      <c r="C115" s="39"/>
      <c r="D115" s="6">
        <v>276</v>
      </c>
      <c r="E115" s="6">
        <v>0</v>
      </c>
      <c r="F115" s="45" t="s">
        <v>681</v>
      </c>
      <c r="G115" s="45" t="s">
        <v>13</v>
      </c>
      <c r="H115" s="45" t="s">
        <v>682</v>
      </c>
      <c r="I115" s="45" t="s">
        <v>683</v>
      </c>
    </row>
    <row r="116" spans="1:9" ht="47.25" x14ac:dyDescent="0.25">
      <c r="A116" s="38" t="s">
        <v>696</v>
      </c>
      <c r="B116" s="6">
        <f t="shared" si="3"/>
        <v>2</v>
      </c>
      <c r="C116" s="39"/>
      <c r="D116" s="6">
        <v>2</v>
      </c>
      <c r="E116" s="6">
        <v>0</v>
      </c>
      <c r="F116" s="45" t="s">
        <v>1996</v>
      </c>
      <c r="G116" s="45" t="s">
        <v>13</v>
      </c>
      <c r="H116" s="45" t="s">
        <v>697</v>
      </c>
      <c r="I116" s="45" t="s">
        <v>698</v>
      </c>
    </row>
    <row r="117" spans="1:9" ht="31.5" x14ac:dyDescent="0.25">
      <c r="A117" s="47" t="s">
        <v>734</v>
      </c>
      <c r="B117" s="6">
        <f t="shared" si="3"/>
        <v>16</v>
      </c>
      <c r="C117" s="39"/>
      <c r="D117" s="37">
        <v>16</v>
      </c>
      <c r="E117" s="36">
        <v>0</v>
      </c>
      <c r="F117" s="45" t="s">
        <v>735</v>
      </c>
      <c r="G117" s="45" t="s">
        <v>13</v>
      </c>
      <c r="H117" s="45" t="s">
        <v>736</v>
      </c>
      <c r="I117" s="45" t="s">
        <v>737</v>
      </c>
    </row>
    <row r="118" spans="1:9" x14ac:dyDescent="0.25">
      <c r="A118" s="38" t="s">
        <v>33</v>
      </c>
      <c r="B118" s="6">
        <f t="shared" si="3"/>
        <v>200</v>
      </c>
      <c r="C118" s="39"/>
      <c r="D118" s="35">
        <v>86</v>
      </c>
      <c r="E118" s="6">
        <v>114</v>
      </c>
      <c r="F118" s="45" t="s">
        <v>30</v>
      </c>
      <c r="G118" s="45" t="s">
        <v>13</v>
      </c>
      <c r="H118" s="45" t="s">
        <v>31</v>
      </c>
      <c r="I118" s="45" t="s">
        <v>32</v>
      </c>
    </row>
    <row r="119" spans="1:9" ht="31.5" x14ac:dyDescent="0.25">
      <c r="A119" s="47" t="s">
        <v>742</v>
      </c>
      <c r="B119" s="6">
        <f t="shared" si="3"/>
        <v>128</v>
      </c>
      <c r="C119" s="39"/>
      <c r="D119" s="37">
        <v>128</v>
      </c>
      <c r="E119" s="36">
        <v>0</v>
      </c>
      <c r="F119" s="45" t="s">
        <v>743</v>
      </c>
      <c r="G119" s="45" t="s">
        <v>13</v>
      </c>
      <c r="H119" s="45" t="s">
        <v>744</v>
      </c>
      <c r="I119" s="45" t="s">
        <v>745</v>
      </c>
    </row>
    <row r="120" spans="1:9" ht="31.5" x14ac:dyDescent="0.25">
      <c r="A120" s="38" t="s">
        <v>750</v>
      </c>
      <c r="B120" s="6">
        <f t="shared" si="3"/>
        <v>2</v>
      </c>
      <c r="C120" s="39"/>
      <c r="D120" s="35">
        <v>2</v>
      </c>
      <c r="E120" s="6">
        <v>0</v>
      </c>
      <c r="F120" s="45" t="s">
        <v>34</v>
      </c>
      <c r="G120" s="45" t="s">
        <v>13</v>
      </c>
      <c r="H120" s="45" t="s">
        <v>35</v>
      </c>
      <c r="I120" s="45" t="s">
        <v>36</v>
      </c>
    </row>
    <row r="121" spans="1:9" ht="31.5" x14ac:dyDescent="0.25">
      <c r="A121" s="38" t="s">
        <v>41</v>
      </c>
      <c r="B121" s="6">
        <f t="shared" si="3"/>
        <v>532</v>
      </c>
      <c r="C121" s="39"/>
      <c r="D121" s="35">
        <v>108</v>
      </c>
      <c r="E121" s="6">
        <v>424</v>
      </c>
      <c r="F121" s="45" t="s">
        <v>42</v>
      </c>
      <c r="G121" s="45" t="s">
        <v>13</v>
      </c>
      <c r="H121" s="45" t="s">
        <v>43</v>
      </c>
      <c r="I121" s="45" t="s">
        <v>44</v>
      </c>
    </row>
    <row r="122" spans="1:9" x14ac:dyDescent="0.25">
      <c r="A122" s="38" t="s">
        <v>755</v>
      </c>
      <c r="B122" s="6">
        <f t="shared" si="3"/>
        <v>2</v>
      </c>
      <c r="C122" s="39"/>
      <c r="D122" s="6">
        <v>2</v>
      </c>
      <c r="E122" s="6">
        <v>0</v>
      </c>
      <c r="F122" s="45" t="s">
        <v>756</v>
      </c>
      <c r="G122" s="45" t="s">
        <v>13</v>
      </c>
      <c r="H122" s="45" t="s">
        <v>757</v>
      </c>
      <c r="I122" s="45" t="s">
        <v>758</v>
      </c>
    </row>
    <row r="123" spans="1:9" ht="31.5" x14ac:dyDescent="0.25">
      <c r="A123" s="38" t="s">
        <v>767</v>
      </c>
      <c r="B123" s="6">
        <f t="shared" si="3"/>
        <v>4</v>
      </c>
      <c r="C123" s="39"/>
      <c r="D123" s="6">
        <v>4</v>
      </c>
      <c r="E123" s="6">
        <v>0</v>
      </c>
      <c r="F123" s="45" t="s">
        <v>768</v>
      </c>
      <c r="G123" s="45" t="s">
        <v>13</v>
      </c>
      <c r="H123" s="45" t="s">
        <v>769</v>
      </c>
      <c r="I123" s="45" t="s">
        <v>770</v>
      </c>
    </row>
    <row r="124" spans="1:9" ht="31.5" x14ac:dyDescent="0.25">
      <c r="A124" s="38" t="s">
        <v>786</v>
      </c>
      <c r="B124" s="6">
        <f t="shared" si="3"/>
        <v>26</v>
      </c>
      <c r="C124" s="39"/>
      <c r="D124" s="6">
        <v>26</v>
      </c>
      <c r="E124" s="6">
        <v>0</v>
      </c>
      <c r="F124" s="45" t="s">
        <v>787</v>
      </c>
      <c r="G124" s="45" t="s">
        <v>13</v>
      </c>
      <c r="H124" s="45" t="s">
        <v>788</v>
      </c>
      <c r="I124" s="45" t="s">
        <v>789</v>
      </c>
    </row>
    <row r="125" spans="1:9" ht="31.5" x14ac:dyDescent="0.25">
      <c r="A125" s="38" t="s">
        <v>805</v>
      </c>
      <c r="B125" s="6">
        <f t="shared" si="3"/>
        <v>4</v>
      </c>
      <c r="C125" s="39"/>
      <c r="D125" s="6">
        <v>4</v>
      </c>
      <c r="E125" s="6">
        <v>0</v>
      </c>
      <c r="F125" s="45" t="s">
        <v>735</v>
      </c>
      <c r="G125" s="45" t="s">
        <v>13</v>
      </c>
      <c r="H125" s="45" t="s">
        <v>806</v>
      </c>
      <c r="I125" s="45" t="s">
        <v>807</v>
      </c>
    </row>
    <row r="126" spans="1:9" x14ac:dyDescent="0.25">
      <c r="A126" s="38" t="s">
        <v>808</v>
      </c>
      <c r="B126" s="6">
        <f t="shared" si="3"/>
        <v>2</v>
      </c>
      <c r="C126" s="39"/>
      <c r="D126" s="6">
        <v>2</v>
      </c>
      <c r="E126" s="6">
        <v>0</v>
      </c>
      <c r="F126" s="45" t="s">
        <v>809</v>
      </c>
      <c r="G126" s="45" t="s">
        <v>13</v>
      </c>
      <c r="H126" s="45" t="s">
        <v>810</v>
      </c>
      <c r="I126" s="45" t="s">
        <v>811</v>
      </c>
    </row>
    <row r="127" spans="1:9" ht="31.5" x14ac:dyDescent="0.25">
      <c r="A127" s="38" t="s">
        <v>812</v>
      </c>
      <c r="B127" s="6">
        <f t="shared" si="3"/>
        <v>12</v>
      </c>
      <c r="C127" s="39"/>
      <c r="D127" s="6">
        <v>12</v>
      </c>
      <c r="E127" s="6">
        <v>0</v>
      </c>
      <c r="F127" s="45" t="s">
        <v>813</v>
      </c>
      <c r="G127" s="45" t="s">
        <v>13</v>
      </c>
      <c r="H127" s="45" t="s">
        <v>814</v>
      </c>
      <c r="I127" s="45" t="s">
        <v>815</v>
      </c>
    </row>
    <row r="128" spans="1:9" ht="31.5" x14ac:dyDescent="0.25">
      <c r="A128" s="38" t="s">
        <v>816</v>
      </c>
      <c r="B128" s="6">
        <f t="shared" si="3"/>
        <v>2</v>
      </c>
      <c r="C128" s="39"/>
      <c r="D128" s="6">
        <v>2</v>
      </c>
      <c r="E128" s="6">
        <v>0</v>
      </c>
      <c r="F128" s="45" t="s">
        <v>817</v>
      </c>
      <c r="G128" s="45" t="s">
        <v>13</v>
      </c>
      <c r="H128" s="45" t="s">
        <v>818</v>
      </c>
      <c r="I128" s="45" t="s">
        <v>819</v>
      </c>
    </row>
    <row r="129" spans="1:9" ht="31.5" x14ac:dyDescent="0.25">
      <c r="A129" s="38" t="s">
        <v>45</v>
      </c>
      <c r="B129" s="6">
        <f t="shared" si="3"/>
        <v>1654</v>
      </c>
      <c r="C129" s="39"/>
      <c r="D129" s="35">
        <v>216</v>
      </c>
      <c r="E129" s="6">
        <v>1438</v>
      </c>
      <c r="F129" s="45" t="s">
        <v>46</v>
      </c>
      <c r="G129" s="45" t="s">
        <v>13</v>
      </c>
      <c r="H129" s="45" t="s">
        <v>47</v>
      </c>
      <c r="I129" s="45" t="s">
        <v>48</v>
      </c>
    </row>
    <row r="130" spans="1:9" ht="31.5" x14ac:dyDescent="0.25">
      <c r="A130" s="38" t="s">
        <v>49</v>
      </c>
      <c r="B130" s="6">
        <f t="shared" si="3"/>
        <v>348</v>
      </c>
      <c r="C130" s="39"/>
      <c r="D130" s="35">
        <v>82</v>
      </c>
      <c r="E130" s="6">
        <v>266</v>
      </c>
      <c r="F130" s="45" t="s">
        <v>50</v>
      </c>
      <c r="G130" s="45" t="s">
        <v>13</v>
      </c>
      <c r="H130" s="45" t="s">
        <v>51</v>
      </c>
      <c r="I130" s="45" t="s">
        <v>52</v>
      </c>
    </row>
    <row r="131" spans="1:9" x14ac:dyDescent="0.25">
      <c r="A131" s="38" t="s">
        <v>825</v>
      </c>
      <c r="B131" s="6">
        <f t="shared" si="3"/>
        <v>46</v>
      </c>
      <c r="C131" s="39"/>
      <c r="D131" s="36">
        <v>46</v>
      </c>
      <c r="E131" s="6">
        <v>0</v>
      </c>
      <c r="F131" s="45" t="s">
        <v>826</v>
      </c>
      <c r="G131" s="45" t="s">
        <v>13</v>
      </c>
      <c r="H131" s="45" t="s">
        <v>827</v>
      </c>
      <c r="I131" s="45" t="s">
        <v>828</v>
      </c>
    </row>
    <row r="132" spans="1:9" ht="31.5" x14ac:dyDescent="0.25">
      <c r="A132" s="46" t="s">
        <v>832</v>
      </c>
      <c r="B132" s="6">
        <f>C132*1</f>
        <v>132</v>
      </c>
      <c r="C132" s="39">
        <v>132</v>
      </c>
      <c r="D132" s="36"/>
      <c r="E132" s="36"/>
      <c r="F132" s="45" t="s">
        <v>833</v>
      </c>
      <c r="G132" s="45" t="s">
        <v>13</v>
      </c>
      <c r="H132" s="45" t="s">
        <v>834</v>
      </c>
      <c r="I132" s="45" t="s">
        <v>835</v>
      </c>
    </row>
    <row r="133" spans="1:9" ht="31.5" x14ac:dyDescent="0.25">
      <c r="A133" s="38" t="s">
        <v>836</v>
      </c>
      <c r="B133" s="6">
        <f t="shared" ref="B133:B164" si="4">(D133+E133)*1</f>
        <v>282</v>
      </c>
      <c r="C133" s="39"/>
      <c r="D133" s="6">
        <v>282</v>
      </c>
      <c r="E133" s="6">
        <v>0</v>
      </c>
      <c r="F133" s="45" t="s">
        <v>837</v>
      </c>
      <c r="G133" s="45" t="s">
        <v>13</v>
      </c>
      <c r="H133" s="45" t="s">
        <v>838</v>
      </c>
      <c r="I133" s="45" t="s">
        <v>839</v>
      </c>
    </row>
    <row r="134" spans="1:9" ht="47.25" x14ac:dyDescent="0.25">
      <c r="A134" s="38" t="s">
        <v>75</v>
      </c>
      <c r="B134" s="6">
        <f t="shared" si="4"/>
        <v>1348</v>
      </c>
      <c r="C134" s="39"/>
      <c r="D134" s="35">
        <v>218</v>
      </c>
      <c r="E134" s="6">
        <v>1130</v>
      </c>
      <c r="F134" s="45" t="s">
        <v>76</v>
      </c>
      <c r="G134" s="45" t="s">
        <v>13</v>
      </c>
      <c r="H134" s="45" t="s">
        <v>77</v>
      </c>
      <c r="I134" s="45" t="s">
        <v>78</v>
      </c>
    </row>
    <row r="135" spans="1:9" ht="31.5" x14ac:dyDescent="0.25">
      <c r="A135" s="38" t="s">
        <v>882</v>
      </c>
      <c r="B135" s="6">
        <f t="shared" si="4"/>
        <v>34</v>
      </c>
      <c r="C135" s="39"/>
      <c r="D135" s="36">
        <v>34</v>
      </c>
      <c r="E135" s="6">
        <v>0</v>
      </c>
      <c r="F135" s="45" t="s">
        <v>883</v>
      </c>
      <c r="G135" s="45" t="s">
        <v>13</v>
      </c>
      <c r="H135" s="45" t="s">
        <v>884</v>
      </c>
      <c r="I135" s="45" t="s">
        <v>885</v>
      </c>
    </row>
    <row r="136" spans="1:9" ht="31.5" x14ac:dyDescent="0.25">
      <c r="A136" s="38" t="s">
        <v>890</v>
      </c>
      <c r="B136" s="6">
        <f t="shared" si="4"/>
        <v>22</v>
      </c>
      <c r="C136" s="39"/>
      <c r="D136" s="36">
        <v>22</v>
      </c>
      <c r="E136" s="6">
        <v>0</v>
      </c>
      <c r="F136" s="45" t="s">
        <v>891</v>
      </c>
      <c r="G136" s="45" t="s">
        <v>13</v>
      </c>
      <c r="H136" s="45" t="s">
        <v>892</v>
      </c>
      <c r="I136" s="45" t="s">
        <v>893</v>
      </c>
    </row>
    <row r="137" spans="1:9" ht="31.5" x14ac:dyDescent="0.25">
      <c r="A137" s="38" t="s">
        <v>914</v>
      </c>
      <c r="B137" s="6">
        <f t="shared" si="4"/>
        <v>68</v>
      </c>
      <c r="C137" s="39"/>
      <c r="D137" s="36">
        <v>68</v>
      </c>
      <c r="E137" s="6">
        <v>0</v>
      </c>
      <c r="F137" s="45" t="s">
        <v>915</v>
      </c>
      <c r="G137" s="45" t="s">
        <v>13</v>
      </c>
      <c r="H137" s="45" t="s">
        <v>916</v>
      </c>
      <c r="I137" s="45" t="s">
        <v>917</v>
      </c>
    </row>
    <row r="138" spans="1:9" x14ac:dyDescent="0.25">
      <c r="A138" s="46" t="s">
        <v>99</v>
      </c>
      <c r="B138" s="6">
        <f t="shared" si="4"/>
        <v>318</v>
      </c>
      <c r="C138" s="39"/>
      <c r="D138" s="35" t="s">
        <v>922</v>
      </c>
      <c r="E138" s="6">
        <v>216</v>
      </c>
      <c r="F138" s="45" t="s">
        <v>100</v>
      </c>
      <c r="G138" s="45" t="s">
        <v>13</v>
      </c>
      <c r="H138" s="45" t="s">
        <v>101</v>
      </c>
      <c r="I138" s="45"/>
    </row>
    <row r="139" spans="1:9" ht="31.5" x14ac:dyDescent="0.25">
      <c r="A139" s="46" t="s">
        <v>102</v>
      </c>
      <c r="B139" s="6">
        <f t="shared" si="4"/>
        <v>332</v>
      </c>
      <c r="C139" s="39"/>
      <c r="D139" s="35" t="s">
        <v>923</v>
      </c>
      <c r="E139" s="6">
        <v>214</v>
      </c>
      <c r="F139" s="45" t="s">
        <v>103</v>
      </c>
      <c r="G139" s="45" t="s">
        <v>13</v>
      </c>
      <c r="H139" s="45" t="s">
        <v>104</v>
      </c>
      <c r="I139" s="45" t="s">
        <v>105</v>
      </c>
    </row>
    <row r="140" spans="1:9" ht="31.5" x14ac:dyDescent="0.25">
      <c r="A140" s="38" t="s">
        <v>948</v>
      </c>
      <c r="B140" s="6">
        <f t="shared" si="4"/>
        <v>34</v>
      </c>
      <c r="C140" s="39"/>
      <c r="D140" s="36">
        <v>34</v>
      </c>
      <c r="E140" s="6">
        <v>0</v>
      </c>
      <c r="F140" s="45" t="s">
        <v>949</v>
      </c>
      <c r="G140" s="45" t="s">
        <v>13</v>
      </c>
      <c r="H140" s="45" t="s">
        <v>950</v>
      </c>
      <c r="I140" s="45" t="s">
        <v>951</v>
      </c>
    </row>
    <row r="141" spans="1:9" ht="31.5" x14ac:dyDescent="0.25">
      <c r="A141" s="38" t="s">
        <v>968</v>
      </c>
      <c r="B141" s="6">
        <f t="shared" si="4"/>
        <v>18</v>
      </c>
      <c r="C141" s="39"/>
      <c r="D141" s="36">
        <v>18</v>
      </c>
      <c r="E141" s="6">
        <v>0</v>
      </c>
      <c r="F141" s="45" t="s">
        <v>969</v>
      </c>
      <c r="G141" s="45" t="s">
        <v>13</v>
      </c>
      <c r="H141" s="45" t="s">
        <v>970</v>
      </c>
      <c r="I141" s="45" t="s">
        <v>971</v>
      </c>
    </row>
    <row r="142" spans="1:9" ht="31.5" x14ac:dyDescent="0.25">
      <c r="A142" s="38" t="s">
        <v>979</v>
      </c>
      <c r="B142" s="6">
        <f t="shared" si="4"/>
        <v>8</v>
      </c>
      <c r="C142" s="39"/>
      <c r="D142" s="36">
        <v>8</v>
      </c>
      <c r="E142" s="6">
        <v>0</v>
      </c>
      <c r="F142" s="45" t="s">
        <v>980</v>
      </c>
      <c r="G142" s="45" t="s">
        <v>13</v>
      </c>
      <c r="H142" s="45" t="s">
        <v>981</v>
      </c>
      <c r="I142" s="45" t="s">
        <v>982</v>
      </c>
    </row>
    <row r="143" spans="1:9" ht="31.5" x14ac:dyDescent="0.25">
      <c r="A143" s="38" t="s">
        <v>983</v>
      </c>
      <c r="B143" s="6">
        <f t="shared" si="4"/>
        <v>30</v>
      </c>
      <c r="C143" s="39"/>
      <c r="D143" s="36">
        <v>30</v>
      </c>
      <c r="E143" s="6">
        <v>0</v>
      </c>
      <c r="F143" s="45" t="s">
        <v>984</v>
      </c>
      <c r="G143" s="45" t="s">
        <v>13</v>
      </c>
      <c r="H143" s="45" t="s">
        <v>985</v>
      </c>
      <c r="I143" s="45" t="s">
        <v>986</v>
      </c>
    </row>
    <row r="144" spans="1:9" ht="31.5" x14ac:dyDescent="0.25">
      <c r="A144" s="38" t="s">
        <v>994</v>
      </c>
      <c r="B144" s="6">
        <f t="shared" si="4"/>
        <v>24</v>
      </c>
      <c r="C144" s="39"/>
      <c r="D144" s="36">
        <v>24</v>
      </c>
      <c r="E144" s="6">
        <v>0</v>
      </c>
      <c r="F144" s="45" t="s">
        <v>995</v>
      </c>
      <c r="G144" s="45" t="s">
        <v>13</v>
      </c>
      <c r="H144" s="45" t="s">
        <v>996</v>
      </c>
      <c r="I144" s="45" t="s">
        <v>997</v>
      </c>
    </row>
    <row r="145" spans="1:9" ht="31.5" x14ac:dyDescent="0.25">
      <c r="A145" s="38" t="s">
        <v>1010</v>
      </c>
      <c r="B145" s="6">
        <f t="shared" si="4"/>
        <v>18</v>
      </c>
      <c r="C145" s="39"/>
      <c r="D145" s="36">
        <v>18</v>
      </c>
      <c r="E145" s="6">
        <v>0</v>
      </c>
      <c r="F145" s="45" t="s">
        <v>1011</v>
      </c>
      <c r="G145" s="45" t="s">
        <v>13</v>
      </c>
      <c r="H145" s="45" t="s">
        <v>1012</v>
      </c>
      <c r="I145" s="45" t="s">
        <v>1013</v>
      </c>
    </row>
    <row r="146" spans="1:9" ht="31.5" x14ac:dyDescent="0.25">
      <c r="A146" s="38" t="s">
        <v>1018</v>
      </c>
      <c r="B146" s="6">
        <f t="shared" si="4"/>
        <v>146</v>
      </c>
      <c r="C146" s="39"/>
      <c r="D146" s="36">
        <v>146</v>
      </c>
      <c r="E146" s="6">
        <v>0</v>
      </c>
      <c r="F146" s="45" t="s">
        <v>1019</v>
      </c>
      <c r="G146" s="45" t="s">
        <v>13</v>
      </c>
      <c r="H146" s="45" t="s">
        <v>1020</v>
      </c>
      <c r="I146" s="45" t="s">
        <v>1021</v>
      </c>
    </row>
    <row r="147" spans="1:9" ht="31.5" x14ac:dyDescent="0.25">
      <c r="A147" s="38" t="s">
        <v>1038</v>
      </c>
      <c r="B147" s="6">
        <f t="shared" si="4"/>
        <v>18</v>
      </c>
      <c r="C147" s="39"/>
      <c r="D147" s="36">
        <v>18</v>
      </c>
      <c r="E147" s="6">
        <v>0</v>
      </c>
      <c r="F147" s="45" t="s">
        <v>1039</v>
      </c>
      <c r="G147" s="45" t="s">
        <v>13</v>
      </c>
      <c r="H147" s="45" t="s">
        <v>1040</v>
      </c>
      <c r="I147" s="45" t="s">
        <v>1041</v>
      </c>
    </row>
    <row r="148" spans="1:9" ht="31.5" x14ac:dyDescent="0.25">
      <c r="A148" s="38" t="s">
        <v>1042</v>
      </c>
      <c r="B148" s="6">
        <f t="shared" si="4"/>
        <v>28</v>
      </c>
      <c r="C148" s="39"/>
      <c r="D148" s="36">
        <v>28</v>
      </c>
      <c r="E148" s="6">
        <v>0</v>
      </c>
      <c r="F148" s="45" t="s">
        <v>969</v>
      </c>
      <c r="G148" s="45" t="s">
        <v>13</v>
      </c>
      <c r="H148" s="45" t="s">
        <v>1043</v>
      </c>
      <c r="I148" s="45" t="s">
        <v>1044</v>
      </c>
    </row>
    <row r="149" spans="1:9" ht="31.5" x14ac:dyDescent="0.25">
      <c r="A149" s="38" t="s">
        <v>1065</v>
      </c>
      <c r="B149" s="6">
        <f t="shared" si="4"/>
        <v>42</v>
      </c>
      <c r="C149" s="39"/>
      <c r="D149" s="36">
        <v>42</v>
      </c>
      <c r="E149" s="6">
        <v>0</v>
      </c>
      <c r="F149" s="45" t="s">
        <v>1066</v>
      </c>
      <c r="G149" s="45" t="s">
        <v>13</v>
      </c>
      <c r="H149" s="45" t="s">
        <v>1067</v>
      </c>
      <c r="I149" s="45" t="s">
        <v>1068</v>
      </c>
    </row>
    <row r="150" spans="1:9" ht="31.5" x14ac:dyDescent="0.25">
      <c r="A150" s="38" t="s">
        <v>1095</v>
      </c>
      <c r="B150" s="6">
        <f t="shared" si="4"/>
        <v>36</v>
      </c>
      <c r="C150" s="39"/>
      <c r="D150" s="36">
        <v>36</v>
      </c>
      <c r="E150" s="6">
        <v>0</v>
      </c>
      <c r="F150" s="45" t="s">
        <v>1096</v>
      </c>
      <c r="G150" s="45" t="s">
        <v>13</v>
      </c>
      <c r="H150" s="45" t="s">
        <v>1097</v>
      </c>
      <c r="I150" s="45" t="s">
        <v>1098</v>
      </c>
    </row>
    <row r="151" spans="1:9" ht="31.5" x14ac:dyDescent="0.25">
      <c r="A151" s="38" t="s">
        <v>1120</v>
      </c>
      <c r="B151" s="6">
        <f t="shared" si="4"/>
        <v>40</v>
      </c>
      <c r="C151" s="39"/>
      <c r="D151" s="36">
        <v>40</v>
      </c>
      <c r="E151" s="6">
        <v>0</v>
      </c>
      <c r="F151" s="45" t="s">
        <v>604</v>
      </c>
      <c r="G151" s="45" t="s">
        <v>13</v>
      </c>
      <c r="H151" s="45" t="s">
        <v>1121</v>
      </c>
      <c r="I151" s="45" t="s">
        <v>1122</v>
      </c>
    </row>
    <row r="152" spans="1:9" ht="31.5" x14ac:dyDescent="0.25">
      <c r="A152" s="38" t="s">
        <v>1140</v>
      </c>
      <c r="B152" s="6">
        <f t="shared" si="4"/>
        <v>14</v>
      </c>
      <c r="C152" s="39"/>
      <c r="D152" s="36">
        <v>14</v>
      </c>
      <c r="E152" s="6">
        <v>0</v>
      </c>
      <c r="F152" s="45" t="s">
        <v>1141</v>
      </c>
      <c r="G152" s="45" t="s">
        <v>13</v>
      </c>
      <c r="H152" s="45" t="s">
        <v>1142</v>
      </c>
      <c r="I152" s="45" t="s">
        <v>1143</v>
      </c>
    </row>
    <row r="153" spans="1:9" ht="31.5" x14ac:dyDescent="0.25">
      <c r="A153" s="38" t="s">
        <v>1158</v>
      </c>
      <c r="B153" s="6">
        <f t="shared" si="4"/>
        <v>4</v>
      </c>
      <c r="C153" s="39"/>
      <c r="D153" s="36">
        <v>4</v>
      </c>
      <c r="E153" s="6">
        <v>0</v>
      </c>
      <c r="F153" s="45" t="s">
        <v>1159</v>
      </c>
      <c r="G153" s="45" t="s">
        <v>13</v>
      </c>
      <c r="H153" s="45" t="s">
        <v>1160</v>
      </c>
      <c r="I153" s="45" t="s">
        <v>1161</v>
      </c>
    </row>
    <row r="154" spans="1:9" ht="31.5" x14ac:dyDescent="0.25">
      <c r="A154" s="38" t="s">
        <v>1167</v>
      </c>
      <c r="B154" s="6">
        <f t="shared" si="4"/>
        <v>6</v>
      </c>
      <c r="C154" s="39"/>
      <c r="D154" s="36">
        <v>6</v>
      </c>
      <c r="E154" s="6">
        <v>0</v>
      </c>
      <c r="F154" s="45" t="s">
        <v>1168</v>
      </c>
      <c r="G154" s="45" t="s">
        <v>13</v>
      </c>
      <c r="H154" s="45" t="s">
        <v>1169</v>
      </c>
      <c r="I154" s="45" t="s">
        <v>1170</v>
      </c>
    </row>
    <row r="155" spans="1:9" ht="31.5" x14ac:dyDescent="0.25">
      <c r="A155" s="38" t="s">
        <v>1174</v>
      </c>
      <c r="B155" s="6">
        <f t="shared" si="4"/>
        <v>14</v>
      </c>
      <c r="C155" s="39"/>
      <c r="D155" s="36">
        <v>14</v>
      </c>
      <c r="E155" s="6">
        <v>0</v>
      </c>
      <c r="F155" s="45" t="s">
        <v>1175</v>
      </c>
      <c r="G155" s="45" t="s">
        <v>13</v>
      </c>
      <c r="H155" s="45" t="s">
        <v>1176</v>
      </c>
      <c r="I155" s="45" t="s">
        <v>1177</v>
      </c>
    </row>
    <row r="156" spans="1:9" ht="31.5" x14ac:dyDescent="0.25">
      <c r="A156" s="38" t="s">
        <v>1186</v>
      </c>
      <c r="B156" s="6">
        <f t="shared" si="4"/>
        <v>26</v>
      </c>
      <c r="C156" s="39"/>
      <c r="D156" s="36">
        <v>26</v>
      </c>
      <c r="E156" s="6">
        <v>0</v>
      </c>
      <c r="F156" s="45" t="s">
        <v>1187</v>
      </c>
      <c r="G156" s="45" t="s">
        <v>13</v>
      </c>
      <c r="H156" s="45" t="s">
        <v>1188</v>
      </c>
      <c r="I156" s="45" t="s">
        <v>1189</v>
      </c>
    </row>
    <row r="157" spans="1:9" ht="31.5" x14ac:dyDescent="0.25">
      <c r="A157" s="38" t="s">
        <v>1194</v>
      </c>
      <c r="B157" s="6">
        <f t="shared" si="4"/>
        <v>22</v>
      </c>
      <c r="C157" s="39"/>
      <c r="D157" s="36">
        <v>22</v>
      </c>
      <c r="E157" s="6">
        <v>0</v>
      </c>
      <c r="F157" s="45" t="s">
        <v>1195</v>
      </c>
      <c r="G157" s="45" t="s">
        <v>13</v>
      </c>
      <c r="H157" s="45" t="s">
        <v>1196</v>
      </c>
      <c r="I157" s="45" t="s">
        <v>1197</v>
      </c>
    </row>
    <row r="158" spans="1:9" ht="31.5" x14ac:dyDescent="0.25">
      <c r="A158" s="38" t="s">
        <v>1241</v>
      </c>
      <c r="B158" s="6">
        <f t="shared" si="4"/>
        <v>20</v>
      </c>
      <c r="C158" s="39"/>
      <c r="D158" s="36">
        <v>20</v>
      </c>
      <c r="E158" s="6">
        <v>0</v>
      </c>
      <c r="F158" s="45" t="s">
        <v>969</v>
      </c>
      <c r="G158" s="45" t="s">
        <v>13</v>
      </c>
      <c r="H158" s="45" t="s">
        <v>1242</v>
      </c>
      <c r="I158" s="45" t="s">
        <v>1243</v>
      </c>
    </row>
    <row r="159" spans="1:9" ht="31.5" x14ac:dyDescent="0.25">
      <c r="A159" s="38" t="s">
        <v>1244</v>
      </c>
      <c r="B159" s="6">
        <f t="shared" si="4"/>
        <v>68</v>
      </c>
      <c r="C159" s="39"/>
      <c r="D159" s="36">
        <v>68</v>
      </c>
      <c r="E159" s="6">
        <v>0</v>
      </c>
      <c r="F159" s="45" t="s">
        <v>1245</v>
      </c>
      <c r="G159" s="45" t="s">
        <v>13</v>
      </c>
      <c r="H159" s="45" t="s">
        <v>1246</v>
      </c>
      <c r="I159" s="45" t="s">
        <v>1247</v>
      </c>
    </row>
    <row r="160" spans="1:9" ht="31.5" x14ac:dyDescent="0.25">
      <c r="A160" s="38" t="s">
        <v>138</v>
      </c>
      <c r="B160" s="6">
        <f t="shared" si="4"/>
        <v>190</v>
      </c>
      <c r="C160" s="39"/>
      <c r="D160" s="35">
        <v>72</v>
      </c>
      <c r="E160" s="6">
        <v>118</v>
      </c>
      <c r="F160" s="45" t="s">
        <v>139</v>
      </c>
      <c r="G160" s="45" t="s">
        <v>13</v>
      </c>
      <c r="H160" s="45" t="s">
        <v>140</v>
      </c>
      <c r="I160" s="45" t="s">
        <v>141</v>
      </c>
    </row>
    <row r="161" spans="1:9" ht="31.5" x14ac:dyDescent="0.25">
      <c r="A161" s="47" t="s">
        <v>1273</v>
      </c>
      <c r="B161" s="6">
        <f t="shared" si="4"/>
        <v>14</v>
      </c>
      <c r="C161" s="39"/>
      <c r="D161" s="37">
        <v>14</v>
      </c>
      <c r="E161" s="36">
        <v>0</v>
      </c>
      <c r="F161" s="45" t="s">
        <v>1274</v>
      </c>
      <c r="G161" s="45" t="s">
        <v>13</v>
      </c>
      <c r="H161" s="45" t="s">
        <v>1275</v>
      </c>
      <c r="I161" s="45" t="s">
        <v>1276</v>
      </c>
    </row>
    <row r="162" spans="1:9" ht="31.5" x14ac:dyDescent="0.25">
      <c r="A162" s="47" t="s">
        <v>1281</v>
      </c>
      <c r="B162" s="6">
        <f t="shared" si="4"/>
        <v>24</v>
      </c>
      <c r="C162" s="39"/>
      <c r="D162" s="37">
        <v>24</v>
      </c>
      <c r="E162" s="36">
        <v>0</v>
      </c>
      <c r="F162" s="45" t="s">
        <v>1282</v>
      </c>
      <c r="G162" s="45" t="s">
        <v>13</v>
      </c>
      <c r="H162" s="45" t="s">
        <v>1283</v>
      </c>
      <c r="I162" s="45" t="s">
        <v>1284</v>
      </c>
    </row>
    <row r="163" spans="1:9" ht="31.5" x14ac:dyDescent="0.25">
      <c r="A163" s="38" t="s">
        <v>190</v>
      </c>
      <c r="B163" s="6">
        <f t="shared" si="4"/>
        <v>462</v>
      </c>
      <c r="C163" s="39"/>
      <c r="D163" s="35">
        <v>110</v>
      </c>
      <c r="E163" s="6">
        <v>352</v>
      </c>
      <c r="F163" s="45" t="s">
        <v>191</v>
      </c>
      <c r="G163" s="45" t="s">
        <v>13</v>
      </c>
      <c r="H163" s="45" t="s">
        <v>192</v>
      </c>
      <c r="I163" s="45" t="s">
        <v>193</v>
      </c>
    </row>
    <row r="164" spans="1:9" ht="47.25" x14ac:dyDescent="0.25">
      <c r="A164" s="38" t="s">
        <v>1328</v>
      </c>
      <c r="B164" s="6">
        <f t="shared" si="4"/>
        <v>68</v>
      </c>
      <c r="C164" s="39"/>
      <c r="D164" s="36">
        <v>68</v>
      </c>
      <c r="E164" s="6">
        <v>0</v>
      </c>
      <c r="F164" s="45" t="s">
        <v>1329</v>
      </c>
      <c r="G164" s="45" t="s">
        <v>13</v>
      </c>
      <c r="H164" s="45" t="s">
        <v>1330</v>
      </c>
      <c r="I164" s="45" t="s">
        <v>1331</v>
      </c>
    </row>
    <row r="165" spans="1:9" ht="47.25" x14ac:dyDescent="0.25">
      <c r="A165" s="38" t="s">
        <v>1356</v>
      </c>
      <c r="B165" s="6">
        <f t="shared" ref="B165:B188" si="5">(D165+E165)*1</f>
        <v>88</v>
      </c>
      <c r="C165" s="39"/>
      <c r="D165" s="36">
        <v>88</v>
      </c>
      <c r="E165" s="6">
        <v>0</v>
      </c>
      <c r="F165" s="45" t="s">
        <v>1357</v>
      </c>
      <c r="G165" s="45" t="s">
        <v>13</v>
      </c>
      <c r="H165" s="45" t="s">
        <v>1358</v>
      </c>
      <c r="I165" s="45" t="s">
        <v>1359</v>
      </c>
    </row>
    <row r="166" spans="1:9" ht="31.5" x14ac:dyDescent="0.25">
      <c r="A166" s="38" t="s">
        <v>214</v>
      </c>
      <c r="B166" s="6">
        <f t="shared" si="5"/>
        <v>1038</v>
      </c>
      <c r="C166" s="39"/>
      <c r="D166" s="35">
        <v>190</v>
      </c>
      <c r="E166" s="6">
        <v>848</v>
      </c>
      <c r="F166" s="45" t="s">
        <v>215</v>
      </c>
      <c r="G166" s="45" t="s">
        <v>13</v>
      </c>
      <c r="H166" s="45" t="s">
        <v>216</v>
      </c>
      <c r="I166" s="45" t="s">
        <v>217</v>
      </c>
    </row>
    <row r="167" spans="1:9" ht="47.25" x14ac:dyDescent="0.25">
      <c r="A167" s="38" t="s">
        <v>1392</v>
      </c>
      <c r="B167" s="6">
        <f t="shared" si="5"/>
        <v>80</v>
      </c>
      <c r="C167" s="39"/>
      <c r="D167" s="36">
        <v>80</v>
      </c>
      <c r="E167" s="6">
        <v>0</v>
      </c>
      <c r="F167" s="45" t="s">
        <v>1393</v>
      </c>
      <c r="G167" s="45" t="s">
        <v>13</v>
      </c>
      <c r="H167" s="45" t="s">
        <v>1394</v>
      </c>
      <c r="I167" s="45" t="s">
        <v>1395</v>
      </c>
    </row>
    <row r="168" spans="1:9" ht="47.25" x14ac:dyDescent="0.25">
      <c r="A168" s="38" t="s">
        <v>1396</v>
      </c>
      <c r="B168" s="6">
        <f t="shared" si="5"/>
        <v>70</v>
      </c>
      <c r="C168" s="39"/>
      <c r="D168" s="36">
        <v>70</v>
      </c>
      <c r="E168" s="6">
        <v>0</v>
      </c>
      <c r="F168" s="45" t="s">
        <v>1397</v>
      </c>
      <c r="G168" s="45" t="s">
        <v>13</v>
      </c>
      <c r="H168" s="45" t="s">
        <v>1398</v>
      </c>
      <c r="I168" s="45" t="s">
        <v>1399</v>
      </c>
    </row>
    <row r="169" spans="1:9" x14ac:dyDescent="0.25">
      <c r="A169" s="38" t="s">
        <v>1400</v>
      </c>
      <c r="B169" s="6">
        <f t="shared" si="5"/>
        <v>146</v>
      </c>
      <c r="C169" s="39"/>
      <c r="D169" s="36">
        <v>146</v>
      </c>
      <c r="E169" s="6">
        <v>0</v>
      </c>
      <c r="F169" s="45" t="s">
        <v>1401</v>
      </c>
      <c r="G169" s="45" t="s">
        <v>13</v>
      </c>
      <c r="H169" s="45" t="s">
        <v>1402</v>
      </c>
      <c r="I169" s="45" t="s">
        <v>1403</v>
      </c>
    </row>
    <row r="170" spans="1:9" ht="47.25" x14ac:dyDescent="0.25">
      <c r="A170" s="38" t="s">
        <v>1416</v>
      </c>
      <c r="B170" s="6">
        <f t="shared" si="5"/>
        <v>80</v>
      </c>
      <c r="C170" s="39"/>
      <c r="D170" s="36">
        <v>80</v>
      </c>
      <c r="E170" s="6">
        <v>0</v>
      </c>
      <c r="F170" s="45" t="s">
        <v>1417</v>
      </c>
      <c r="G170" s="45" t="s">
        <v>13</v>
      </c>
      <c r="H170" s="45" t="s">
        <v>1418</v>
      </c>
      <c r="I170" s="45" t="s">
        <v>1419</v>
      </c>
    </row>
    <row r="171" spans="1:9" ht="31.5" x14ac:dyDescent="0.25">
      <c r="A171" s="38" t="s">
        <v>218</v>
      </c>
      <c r="B171" s="6">
        <f t="shared" si="5"/>
        <v>992</v>
      </c>
      <c r="C171" s="39"/>
      <c r="D171" s="35">
        <v>364</v>
      </c>
      <c r="E171" s="6">
        <v>628</v>
      </c>
      <c r="F171" s="45" t="s">
        <v>219</v>
      </c>
      <c r="G171" s="45" t="s">
        <v>13</v>
      </c>
      <c r="H171" s="45" t="s">
        <v>220</v>
      </c>
      <c r="I171" s="45" t="s">
        <v>221</v>
      </c>
    </row>
    <row r="172" spans="1:9" ht="31.5" x14ac:dyDescent="0.25">
      <c r="A172" s="38" t="s">
        <v>1428</v>
      </c>
      <c r="B172" s="6">
        <f t="shared" si="5"/>
        <v>124</v>
      </c>
      <c r="C172" s="39"/>
      <c r="D172" s="36">
        <v>124</v>
      </c>
      <c r="E172" s="6">
        <v>0</v>
      </c>
      <c r="F172" s="45" t="s">
        <v>1429</v>
      </c>
      <c r="G172" s="45" t="s">
        <v>13</v>
      </c>
      <c r="H172" s="45" t="s">
        <v>1430</v>
      </c>
      <c r="I172" s="45" t="s">
        <v>1431</v>
      </c>
    </row>
    <row r="173" spans="1:9" ht="47.25" x14ac:dyDescent="0.25">
      <c r="A173" s="38" t="s">
        <v>1452</v>
      </c>
      <c r="B173" s="6">
        <f t="shared" si="5"/>
        <v>124</v>
      </c>
      <c r="C173" s="39"/>
      <c r="D173" s="36">
        <v>124</v>
      </c>
      <c r="E173" s="6">
        <v>0</v>
      </c>
      <c r="F173" s="45" t="s">
        <v>1453</v>
      </c>
      <c r="G173" s="45" t="s">
        <v>13</v>
      </c>
      <c r="H173" s="45" t="s">
        <v>1454</v>
      </c>
      <c r="I173" s="45" t="s">
        <v>1455</v>
      </c>
    </row>
    <row r="174" spans="1:9" ht="47.25" x14ac:dyDescent="0.25">
      <c r="A174" s="38" t="s">
        <v>1457</v>
      </c>
      <c r="B174" s="6">
        <f t="shared" si="5"/>
        <v>134</v>
      </c>
      <c r="C174" s="39"/>
      <c r="D174" s="36">
        <v>134</v>
      </c>
      <c r="E174" s="6">
        <v>0</v>
      </c>
      <c r="F174" s="45" t="s">
        <v>1458</v>
      </c>
      <c r="G174" s="45" t="s">
        <v>13</v>
      </c>
      <c r="H174" s="45" t="s">
        <v>1459</v>
      </c>
      <c r="I174" s="45" t="s">
        <v>1460</v>
      </c>
    </row>
    <row r="175" spans="1:9" ht="78.75" x14ac:dyDescent="0.25">
      <c r="A175" s="38" t="s">
        <v>1469</v>
      </c>
      <c r="B175" s="6">
        <f t="shared" si="5"/>
        <v>130</v>
      </c>
      <c r="C175" s="39"/>
      <c r="D175" s="36">
        <v>130</v>
      </c>
      <c r="E175" s="6">
        <v>0</v>
      </c>
      <c r="F175" s="45" t="s">
        <v>1470</v>
      </c>
      <c r="G175" s="45" t="s">
        <v>13</v>
      </c>
      <c r="H175" s="45" t="s">
        <v>1471</v>
      </c>
      <c r="I175" s="45" t="s">
        <v>1472</v>
      </c>
    </row>
    <row r="176" spans="1:9" ht="78.75" x14ac:dyDescent="0.25">
      <c r="A176" s="38" t="s">
        <v>1473</v>
      </c>
      <c r="B176" s="6">
        <f t="shared" si="5"/>
        <v>118</v>
      </c>
      <c r="C176" s="39"/>
      <c r="D176" s="36">
        <v>118</v>
      </c>
      <c r="E176" s="6">
        <v>0</v>
      </c>
      <c r="F176" s="45" t="s">
        <v>1474</v>
      </c>
      <c r="G176" s="45" t="s">
        <v>13</v>
      </c>
      <c r="H176" s="45" t="s">
        <v>1475</v>
      </c>
      <c r="I176" s="45" t="s">
        <v>1476</v>
      </c>
    </row>
    <row r="177" spans="1:9" ht="47.25" x14ac:dyDescent="0.25">
      <c r="A177" s="38" t="s">
        <v>1477</v>
      </c>
      <c r="B177" s="6">
        <f t="shared" si="5"/>
        <v>140</v>
      </c>
      <c r="C177" s="39"/>
      <c r="D177" s="36">
        <v>140</v>
      </c>
      <c r="E177" s="6">
        <v>0</v>
      </c>
      <c r="F177" s="45" t="s">
        <v>1478</v>
      </c>
      <c r="G177" s="45" t="s">
        <v>13</v>
      </c>
      <c r="H177" s="45" t="s">
        <v>1479</v>
      </c>
      <c r="I177" s="45" t="s">
        <v>1480</v>
      </c>
    </row>
    <row r="178" spans="1:9" ht="47.25" x14ac:dyDescent="0.25">
      <c r="A178" s="38" t="s">
        <v>1501</v>
      </c>
      <c r="B178" s="6">
        <f t="shared" si="5"/>
        <v>158</v>
      </c>
      <c r="C178" s="39"/>
      <c r="D178" s="36">
        <v>158</v>
      </c>
      <c r="E178" s="6">
        <v>0</v>
      </c>
      <c r="F178" s="45" t="s">
        <v>1502</v>
      </c>
      <c r="G178" s="45" t="s">
        <v>13</v>
      </c>
      <c r="H178" s="45" t="s">
        <v>1503</v>
      </c>
      <c r="I178" s="45" t="s">
        <v>1504</v>
      </c>
    </row>
    <row r="179" spans="1:9" ht="31.5" x14ac:dyDescent="0.25">
      <c r="A179" s="38" t="s">
        <v>230</v>
      </c>
      <c r="B179" s="6">
        <f t="shared" si="5"/>
        <v>1826</v>
      </c>
      <c r="C179" s="39"/>
      <c r="D179" s="35">
        <v>244</v>
      </c>
      <c r="E179" s="6">
        <v>1582</v>
      </c>
      <c r="F179" s="45" t="s">
        <v>231</v>
      </c>
      <c r="G179" s="45" t="s">
        <v>13</v>
      </c>
      <c r="H179" s="45" t="s">
        <v>232</v>
      </c>
      <c r="I179" s="45" t="s">
        <v>233</v>
      </c>
    </row>
    <row r="180" spans="1:9" ht="47.25" x14ac:dyDescent="0.25">
      <c r="A180" s="38" t="s">
        <v>1525</v>
      </c>
      <c r="B180" s="6">
        <f t="shared" si="5"/>
        <v>138</v>
      </c>
      <c r="C180" s="39"/>
      <c r="D180" s="36">
        <v>138</v>
      </c>
      <c r="E180" s="6">
        <v>0</v>
      </c>
      <c r="F180" s="45" t="s">
        <v>1526</v>
      </c>
      <c r="G180" s="45" t="s">
        <v>13</v>
      </c>
      <c r="H180" s="45" t="s">
        <v>1527</v>
      </c>
      <c r="I180" s="45" t="s">
        <v>1528</v>
      </c>
    </row>
    <row r="181" spans="1:9" ht="31.5" x14ac:dyDescent="0.25">
      <c r="A181" s="38" t="s">
        <v>1529</v>
      </c>
      <c r="B181" s="6">
        <f t="shared" si="5"/>
        <v>138</v>
      </c>
      <c r="C181" s="39"/>
      <c r="D181" s="36">
        <v>138</v>
      </c>
      <c r="E181" s="6">
        <v>0</v>
      </c>
      <c r="F181" s="45" t="s">
        <v>1530</v>
      </c>
      <c r="G181" s="45" t="s">
        <v>13</v>
      </c>
      <c r="H181" s="45" t="s">
        <v>1531</v>
      </c>
      <c r="I181" s="45" t="s">
        <v>1532</v>
      </c>
    </row>
    <row r="182" spans="1:9" ht="31.5" x14ac:dyDescent="0.25">
      <c r="A182" s="38" t="s">
        <v>1533</v>
      </c>
      <c r="B182" s="6">
        <f t="shared" si="5"/>
        <v>150</v>
      </c>
      <c r="C182" s="39"/>
      <c r="D182" s="36">
        <v>150</v>
      </c>
      <c r="E182" s="6">
        <v>0</v>
      </c>
      <c r="F182" s="45" t="s">
        <v>1534</v>
      </c>
      <c r="G182" s="45" t="s">
        <v>13</v>
      </c>
      <c r="H182" s="45" t="s">
        <v>1535</v>
      </c>
      <c r="I182" s="45" t="s">
        <v>1536</v>
      </c>
    </row>
    <row r="183" spans="1:9" ht="47.25" x14ac:dyDescent="0.25">
      <c r="A183" s="38" t="s">
        <v>1537</v>
      </c>
      <c r="B183" s="6">
        <f t="shared" si="5"/>
        <v>148</v>
      </c>
      <c r="C183" s="39"/>
      <c r="D183" s="36">
        <v>148</v>
      </c>
      <c r="E183" s="6">
        <v>0</v>
      </c>
      <c r="F183" s="45" t="s">
        <v>1538</v>
      </c>
      <c r="G183" s="45" t="s">
        <v>13</v>
      </c>
      <c r="H183" s="45" t="s">
        <v>1539</v>
      </c>
      <c r="I183" s="45" t="s">
        <v>1540</v>
      </c>
    </row>
    <row r="184" spans="1:9" ht="47.25" x14ac:dyDescent="0.25">
      <c r="A184" s="38" t="s">
        <v>1541</v>
      </c>
      <c r="B184" s="6">
        <f t="shared" si="5"/>
        <v>132</v>
      </c>
      <c r="C184" s="39"/>
      <c r="D184" s="36">
        <v>132</v>
      </c>
      <c r="E184" s="6">
        <v>0</v>
      </c>
      <c r="F184" s="45" t="s">
        <v>1542</v>
      </c>
      <c r="G184" s="45" t="s">
        <v>13</v>
      </c>
      <c r="H184" s="45" t="s">
        <v>1543</v>
      </c>
      <c r="I184" s="45" t="s">
        <v>1544</v>
      </c>
    </row>
    <row r="185" spans="1:9" ht="31.5" x14ac:dyDescent="0.25">
      <c r="A185" s="38" t="s">
        <v>1545</v>
      </c>
      <c r="B185" s="6">
        <f t="shared" si="5"/>
        <v>134</v>
      </c>
      <c r="C185" s="39"/>
      <c r="D185" s="36">
        <v>134</v>
      </c>
      <c r="E185" s="6">
        <v>0</v>
      </c>
      <c r="F185" s="45" t="s">
        <v>1546</v>
      </c>
      <c r="G185" s="45" t="s">
        <v>13</v>
      </c>
      <c r="H185" s="45" t="s">
        <v>1547</v>
      </c>
      <c r="I185" s="45" t="s">
        <v>1548</v>
      </c>
    </row>
    <row r="186" spans="1:9" ht="31.5" x14ac:dyDescent="0.25">
      <c r="A186" s="38" t="s">
        <v>1553</v>
      </c>
      <c r="B186" s="6">
        <f t="shared" si="5"/>
        <v>136</v>
      </c>
      <c r="C186" s="39"/>
      <c r="D186" s="36">
        <v>136</v>
      </c>
      <c r="E186" s="6">
        <v>0</v>
      </c>
      <c r="F186" s="45" t="s">
        <v>1554</v>
      </c>
      <c r="G186" s="45" t="s">
        <v>13</v>
      </c>
      <c r="H186" s="45" t="s">
        <v>1555</v>
      </c>
      <c r="I186" s="45" t="s">
        <v>1556</v>
      </c>
    </row>
    <row r="187" spans="1:9" ht="47.25" x14ac:dyDescent="0.25">
      <c r="A187" s="38" t="s">
        <v>1557</v>
      </c>
      <c r="B187" s="6">
        <f t="shared" si="5"/>
        <v>114</v>
      </c>
      <c r="C187" s="39"/>
      <c r="D187" s="36">
        <v>114</v>
      </c>
      <c r="E187" s="6">
        <v>0</v>
      </c>
      <c r="F187" s="45" t="s">
        <v>1558</v>
      </c>
      <c r="G187" s="45" t="s">
        <v>13</v>
      </c>
      <c r="H187" s="45" t="s">
        <v>1559</v>
      </c>
      <c r="I187" s="45" t="s">
        <v>1560</v>
      </c>
    </row>
    <row r="188" spans="1:9" ht="47.25" x14ac:dyDescent="0.25">
      <c r="A188" s="38" t="s">
        <v>1565</v>
      </c>
      <c r="B188" s="6">
        <f t="shared" si="5"/>
        <v>114</v>
      </c>
      <c r="C188" s="39"/>
      <c r="D188" s="36">
        <v>114</v>
      </c>
      <c r="E188" s="6">
        <v>0</v>
      </c>
      <c r="F188" s="45" t="s">
        <v>1566</v>
      </c>
      <c r="G188" s="45" t="s">
        <v>13</v>
      </c>
      <c r="H188" s="45" t="s">
        <v>1567</v>
      </c>
      <c r="I188" s="45" t="s">
        <v>1568</v>
      </c>
    </row>
    <row r="189" spans="1:9" x14ac:dyDescent="0.25">
      <c r="A189" s="46" t="s">
        <v>1582</v>
      </c>
      <c r="B189" s="6">
        <f>C189*1</f>
        <v>108</v>
      </c>
      <c r="C189" s="39">
        <v>108</v>
      </c>
      <c r="D189" s="36"/>
      <c r="E189" s="36"/>
      <c r="F189" s="45" t="s">
        <v>1583</v>
      </c>
      <c r="G189" s="45" t="s">
        <v>13</v>
      </c>
      <c r="H189" s="45" t="s">
        <v>1584</v>
      </c>
      <c r="I189" s="45" t="s">
        <v>1585</v>
      </c>
    </row>
    <row r="190" spans="1:9" x14ac:dyDescent="0.25">
      <c r="A190" s="51" t="s">
        <v>1586</v>
      </c>
      <c r="B190" s="2">
        <v>704</v>
      </c>
      <c r="C190" s="39"/>
      <c r="D190" s="39"/>
      <c r="E190" s="39"/>
      <c r="F190" s="45" t="s">
        <v>238</v>
      </c>
      <c r="G190" s="45" t="s">
        <v>13</v>
      </c>
      <c r="H190" s="45" t="s">
        <v>239</v>
      </c>
      <c r="I190" s="45" t="s">
        <v>240</v>
      </c>
    </row>
    <row r="191" spans="1:9" ht="47.25" x14ac:dyDescent="0.25">
      <c r="A191" s="38" t="s">
        <v>1597</v>
      </c>
      <c r="B191" s="6">
        <f t="shared" ref="B191:B205" si="6">(D191+E191)*1</f>
        <v>64</v>
      </c>
      <c r="C191" s="39"/>
      <c r="D191" s="36">
        <v>64</v>
      </c>
      <c r="E191" s="6">
        <v>0</v>
      </c>
      <c r="F191" s="45" t="s">
        <v>1598</v>
      </c>
      <c r="G191" s="45" t="s">
        <v>13</v>
      </c>
      <c r="H191" s="45" t="s">
        <v>1599</v>
      </c>
      <c r="I191" s="45" t="s">
        <v>1600</v>
      </c>
    </row>
    <row r="192" spans="1:9" ht="47.25" x14ac:dyDescent="0.25">
      <c r="A192" s="38" t="s">
        <v>1602</v>
      </c>
      <c r="B192" s="6">
        <f t="shared" si="6"/>
        <v>78</v>
      </c>
      <c r="C192" s="39"/>
      <c r="D192" s="36">
        <v>78</v>
      </c>
      <c r="E192" s="6">
        <v>0</v>
      </c>
      <c r="F192" s="45" t="s">
        <v>1603</v>
      </c>
      <c r="G192" s="45" t="s">
        <v>13</v>
      </c>
      <c r="H192" s="45" t="s">
        <v>1604</v>
      </c>
      <c r="I192" s="45" t="s">
        <v>1605</v>
      </c>
    </row>
    <row r="193" spans="1:9" ht="47.25" x14ac:dyDescent="0.25">
      <c r="A193" s="38" t="s">
        <v>1611</v>
      </c>
      <c r="B193" s="6">
        <f t="shared" si="6"/>
        <v>62</v>
      </c>
      <c r="C193" s="39"/>
      <c r="D193" s="36">
        <v>62</v>
      </c>
      <c r="E193" s="6">
        <v>0</v>
      </c>
      <c r="F193" s="45" t="s">
        <v>1612</v>
      </c>
      <c r="G193" s="45" t="s">
        <v>13</v>
      </c>
      <c r="H193" s="45" t="s">
        <v>1613</v>
      </c>
      <c r="I193" s="45" t="s">
        <v>1614</v>
      </c>
    </row>
    <row r="194" spans="1:9" ht="31.5" x14ac:dyDescent="0.25">
      <c r="A194" s="38" t="s">
        <v>289</v>
      </c>
      <c r="B194" s="6">
        <f t="shared" si="6"/>
        <v>1498</v>
      </c>
      <c r="C194" s="39"/>
      <c r="D194" s="35">
        <v>178</v>
      </c>
      <c r="E194" s="6">
        <v>1320</v>
      </c>
      <c r="F194" s="45" t="s">
        <v>290</v>
      </c>
      <c r="G194" s="45" t="s">
        <v>13</v>
      </c>
      <c r="H194" s="45" t="s">
        <v>291</v>
      </c>
      <c r="I194" s="45" t="s">
        <v>292</v>
      </c>
    </row>
    <row r="195" spans="1:9" ht="31.5" x14ac:dyDescent="0.25">
      <c r="A195" s="38" t="s">
        <v>293</v>
      </c>
      <c r="B195" s="6">
        <f t="shared" si="6"/>
        <v>2466</v>
      </c>
      <c r="C195" s="39"/>
      <c r="D195" s="35">
        <v>374</v>
      </c>
      <c r="E195" s="6">
        <v>2092</v>
      </c>
      <c r="F195" s="45" t="s">
        <v>294</v>
      </c>
      <c r="G195" s="45" t="s">
        <v>13</v>
      </c>
      <c r="H195" s="45" t="s">
        <v>295</v>
      </c>
      <c r="I195" s="45" t="s">
        <v>296</v>
      </c>
    </row>
    <row r="196" spans="1:9" ht="47.25" x14ac:dyDescent="0.25">
      <c r="A196" s="38" t="s">
        <v>1650</v>
      </c>
      <c r="B196" s="6">
        <f t="shared" si="6"/>
        <v>56</v>
      </c>
      <c r="C196" s="39"/>
      <c r="D196" s="36">
        <v>56</v>
      </c>
      <c r="E196" s="6">
        <v>0</v>
      </c>
      <c r="F196" s="45" t="s">
        <v>1651</v>
      </c>
      <c r="G196" s="45" t="s">
        <v>13</v>
      </c>
      <c r="H196" s="45" t="s">
        <v>1652</v>
      </c>
      <c r="I196" s="45" t="s">
        <v>1653</v>
      </c>
    </row>
    <row r="197" spans="1:9" ht="31.5" x14ac:dyDescent="0.25">
      <c r="A197" s="38" t="s">
        <v>1655</v>
      </c>
      <c r="B197" s="6">
        <f t="shared" si="6"/>
        <v>58</v>
      </c>
      <c r="C197" s="39"/>
      <c r="D197" s="36">
        <v>58</v>
      </c>
      <c r="E197" s="6">
        <v>0</v>
      </c>
      <c r="F197" s="45" t="s">
        <v>1656</v>
      </c>
      <c r="G197" s="45" t="s">
        <v>13</v>
      </c>
      <c r="H197" s="45" t="s">
        <v>1657</v>
      </c>
      <c r="I197" s="45" t="s">
        <v>1658</v>
      </c>
    </row>
    <row r="198" spans="1:9" ht="31.5" x14ac:dyDescent="0.25">
      <c r="A198" s="38" t="s">
        <v>324</v>
      </c>
      <c r="B198" s="6">
        <f t="shared" si="6"/>
        <v>2878</v>
      </c>
      <c r="C198" s="39"/>
      <c r="D198" s="35">
        <v>388</v>
      </c>
      <c r="E198" s="6">
        <v>2490</v>
      </c>
      <c r="F198" s="45" t="s">
        <v>325</v>
      </c>
      <c r="G198" s="45" t="s">
        <v>13</v>
      </c>
      <c r="H198" s="45" t="s">
        <v>326</v>
      </c>
      <c r="I198" s="45" t="s">
        <v>327</v>
      </c>
    </row>
    <row r="199" spans="1:9" ht="31.5" x14ac:dyDescent="0.25">
      <c r="A199" s="38" t="s">
        <v>332</v>
      </c>
      <c r="B199" s="6">
        <f t="shared" si="6"/>
        <v>1248</v>
      </c>
      <c r="C199" s="39"/>
      <c r="D199" s="35">
        <v>184</v>
      </c>
      <c r="E199" s="6">
        <v>1064</v>
      </c>
      <c r="F199" s="45" t="s">
        <v>333</v>
      </c>
      <c r="G199" s="45" t="s">
        <v>13</v>
      </c>
      <c r="H199" s="45" t="s">
        <v>334</v>
      </c>
      <c r="I199" s="45" t="s">
        <v>335</v>
      </c>
    </row>
    <row r="200" spans="1:9" ht="31.5" x14ac:dyDescent="0.25">
      <c r="A200" s="38" t="s">
        <v>347</v>
      </c>
      <c r="B200" s="6">
        <f t="shared" si="6"/>
        <v>1608</v>
      </c>
      <c r="C200" s="39"/>
      <c r="D200" s="35">
        <v>234</v>
      </c>
      <c r="E200" s="6">
        <v>1374</v>
      </c>
      <c r="F200" s="45" t="s">
        <v>50</v>
      </c>
      <c r="G200" s="45" t="s">
        <v>13</v>
      </c>
      <c r="H200" s="45" t="s">
        <v>348</v>
      </c>
      <c r="I200" s="45" t="s">
        <v>349</v>
      </c>
    </row>
    <row r="201" spans="1:9" ht="31.5" x14ac:dyDescent="0.25">
      <c r="A201" s="38" t="s">
        <v>350</v>
      </c>
      <c r="B201" s="6">
        <f t="shared" si="6"/>
        <v>2740</v>
      </c>
      <c r="C201" s="39"/>
      <c r="D201" s="35">
        <v>314</v>
      </c>
      <c r="E201" s="6">
        <v>2426</v>
      </c>
      <c r="F201" s="45" t="s">
        <v>351</v>
      </c>
      <c r="G201" s="45" t="s">
        <v>13</v>
      </c>
      <c r="H201" s="45" t="s">
        <v>352</v>
      </c>
      <c r="I201" s="45" t="s">
        <v>353</v>
      </c>
    </row>
    <row r="202" spans="1:9" ht="31.5" x14ac:dyDescent="0.25">
      <c r="A202" s="38" t="s">
        <v>362</v>
      </c>
      <c r="B202" s="6">
        <f t="shared" si="6"/>
        <v>2080</v>
      </c>
      <c r="C202" s="39"/>
      <c r="D202" s="35">
        <v>248</v>
      </c>
      <c r="E202" s="6">
        <v>1832</v>
      </c>
      <c r="F202" s="45" t="s">
        <v>363</v>
      </c>
      <c r="G202" s="45" t="s">
        <v>13</v>
      </c>
      <c r="H202" s="45" t="s">
        <v>364</v>
      </c>
      <c r="I202" s="45" t="s">
        <v>365</v>
      </c>
    </row>
    <row r="203" spans="1:9" ht="31.5" x14ac:dyDescent="0.25">
      <c r="A203" s="38" t="s">
        <v>366</v>
      </c>
      <c r="B203" s="6">
        <f t="shared" si="6"/>
        <v>1268</v>
      </c>
      <c r="C203" s="39"/>
      <c r="D203" s="35">
        <v>194</v>
      </c>
      <c r="E203" s="6">
        <v>1074</v>
      </c>
      <c r="F203" s="45" t="s">
        <v>367</v>
      </c>
      <c r="G203" s="45" t="s">
        <v>13</v>
      </c>
      <c r="H203" s="45" t="s">
        <v>368</v>
      </c>
      <c r="I203" s="45" t="s">
        <v>369</v>
      </c>
    </row>
    <row r="204" spans="1:9" x14ac:dyDescent="0.25">
      <c r="A204" s="38" t="s">
        <v>1692</v>
      </c>
      <c r="B204" s="6">
        <f t="shared" si="6"/>
        <v>116</v>
      </c>
      <c r="C204" s="39"/>
      <c r="D204" s="36">
        <v>116</v>
      </c>
      <c r="E204" s="6">
        <v>0</v>
      </c>
      <c r="F204" s="45" t="s">
        <v>1693</v>
      </c>
      <c r="G204" s="45" t="s">
        <v>13</v>
      </c>
      <c r="H204" s="45" t="s">
        <v>1694</v>
      </c>
      <c r="I204" s="45" t="s">
        <v>1695</v>
      </c>
    </row>
    <row r="205" spans="1:9" x14ac:dyDescent="0.25">
      <c r="A205" s="38" t="s">
        <v>390</v>
      </c>
      <c r="B205" s="6">
        <f t="shared" si="6"/>
        <v>1040</v>
      </c>
      <c r="C205" s="39"/>
      <c r="D205" s="35">
        <v>190</v>
      </c>
      <c r="E205" s="6">
        <v>850</v>
      </c>
      <c r="F205" s="45" t="s">
        <v>391</v>
      </c>
      <c r="G205" s="45" t="s">
        <v>13</v>
      </c>
      <c r="H205" s="45" t="s">
        <v>392</v>
      </c>
      <c r="I205" s="45" t="s">
        <v>393</v>
      </c>
    </row>
    <row r="206" spans="1:9" x14ac:dyDescent="0.25">
      <c r="A206" s="51" t="s">
        <v>402</v>
      </c>
      <c r="B206" s="2">
        <v>1316</v>
      </c>
      <c r="C206" s="39"/>
      <c r="D206" s="39"/>
      <c r="E206" s="39"/>
      <c r="F206" s="45" t="s">
        <v>1711</v>
      </c>
      <c r="G206" s="45" t="s">
        <v>13</v>
      </c>
      <c r="H206" s="45" t="s">
        <v>1712</v>
      </c>
      <c r="I206" s="45" t="s">
        <v>1713</v>
      </c>
    </row>
    <row r="207" spans="1:9" x14ac:dyDescent="0.25">
      <c r="A207" s="46" t="s">
        <v>411</v>
      </c>
      <c r="B207" s="6">
        <f t="shared" ref="B207:B228" si="7">(D207+E207)*1</f>
        <v>84</v>
      </c>
      <c r="C207" s="39"/>
      <c r="D207" s="41" t="s">
        <v>1716</v>
      </c>
      <c r="E207" s="1">
        <v>62</v>
      </c>
      <c r="F207" s="45" t="s">
        <v>412</v>
      </c>
      <c r="G207" s="45" t="s">
        <v>13</v>
      </c>
      <c r="H207" s="45" t="s">
        <v>413</v>
      </c>
      <c r="I207" s="45" t="s">
        <v>414</v>
      </c>
    </row>
    <row r="208" spans="1:9" x14ac:dyDescent="0.25">
      <c r="A208" s="38" t="s">
        <v>419</v>
      </c>
      <c r="B208" s="6">
        <f t="shared" si="7"/>
        <v>852</v>
      </c>
      <c r="C208" s="39"/>
      <c r="D208" s="35">
        <v>300</v>
      </c>
      <c r="E208" s="6">
        <v>552</v>
      </c>
      <c r="F208" s="45" t="s">
        <v>420</v>
      </c>
      <c r="G208" s="45" t="s">
        <v>13</v>
      </c>
      <c r="H208" s="45" t="s">
        <v>421</v>
      </c>
      <c r="I208" s="45" t="s">
        <v>422</v>
      </c>
    </row>
    <row r="209" spans="1:9" ht="31.5" x14ac:dyDescent="0.25">
      <c r="A209" s="38" t="s">
        <v>1724</v>
      </c>
      <c r="B209" s="6">
        <f t="shared" si="7"/>
        <v>62</v>
      </c>
      <c r="C209" s="39"/>
      <c r="D209" s="36">
        <v>62</v>
      </c>
      <c r="E209" s="6">
        <v>0</v>
      </c>
      <c r="F209" s="45" t="s">
        <v>1725</v>
      </c>
      <c r="G209" s="45" t="s">
        <v>13</v>
      </c>
      <c r="H209" s="45" t="s">
        <v>1726</v>
      </c>
      <c r="I209" s="45" t="s">
        <v>1727</v>
      </c>
    </row>
    <row r="210" spans="1:9" x14ac:dyDescent="0.25">
      <c r="A210" s="38" t="s">
        <v>434</v>
      </c>
      <c r="B210" s="6">
        <f t="shared" si="7"/>
        <v>86</v>
      </c>
      <c r="C210" s="39"/>
      <c r="D210" s="35">
        <v>64</v>
      </c>
      <c r="E210" s="6">
        <v>22</v>
      </c>
      <c r="F210" s="45" t="s">
        <v>100</v>
      </c>
      <c r="G210" s="45" t="s">
        <v>13</v>
      </c>
      <c r="H210" s="45" t="s">
        <v>101</v>
      </c>
      <c r="I210" s="45"/>
    </row>
    <row r="211" spans="1:9" ht="31.5" x14ac:dyDescent="0.25">
      <c r="A211" s="38" t="s">
        <v>467</v>
      </c>
      <c r="B211" s="6">
        <f t="shared" si="7"/>
        <v>1522</v>
      </c>
      <c r="C211" s="39"/>
      <c r="D211" s="35">
        <v>174</v>
      </c>
      <c r="E211" s="6">
        <v>1348</v>
      </c>
      <c r="F211" s="45" t="s">
        <v>468</v>
      </c>
      <c r="G211" s="45" t="s">
        <v>13</v>
      </c>
      <c r="H211" s="45" t="s">
        <v>469</v>
      </c>
      <c r="I211" s="45" t="s">
        <v>470</v>
      </c>
    </row>
    <row r="212" spans="1:9" ht="31.5" x14ac:dyDescent="0.25">
      <c r="A212" s="38" t="s">
        <v>471</v>
      </c>
      <c r="B212" s="6">
        <f t="shared" si="7"/>
        <v>1706</v>
      </c>
      <c r="C212" s="39"/>
      <c r="D212" s="35" t="s">
        <v>1730</v>
      </c>
      <c r="E212" s="6">
        <v>1404</v>
      </c>
      <c r="F212" s="45" t="s">
        <v>472</v>
      </c>
      <c r="G212" s="45" t="s">
        <v>13</v>
      </c>
      <c r="H212" s="45" t="s">
        <v>473</v>
      </c>
      <c r="I212" s="45" t="s">
        <v>474</v>
      </c>
    </row>
    <row r="213" spans="1:9" ht="31.5" x14ac:dyDescent="0.25">
      <c r="A213" s="38" t="s">
        <v>1745</v>
      </c>
      <c r="B213" s="6">
        <f t="shared" si="7"/>
        <v>84</v>
      </c>
      <c r="C213" s="39"/>
      <c r="D213" s="36">
        <v>84</v>
      </c>
      <c r="E213" s="6">
        <v>0</v>
      </c>
      <c r="F213" s="45" t="s">
        <v>1746</v>
      </c>
      <c r="G213" s="45" t="s">
        <v>13</v>
      </c>
      <c r="H213" s="45" t="s">
        <v>1747</v>
      </c>
      <c r="I213" s="45" t="s">
        <v>1748</v>
      </c>
    </row>
    <row r="214" spans="1:9" ht="31.5" x14ac:dyDescent="0.25">
      <c r="A214" s="38" t="s">
        <v>1773</v>
      </c>
      <c r="B214" s="6">
        <f t="shared" si="7"/>
        <v>136</v>
      </c>
      <c r="C214" s="39"/>
      <c r="D214" s="36">
        <v>136</v>
      </c>
      <c r="E214" s="6">
        <v>0</v>
      </c>
      <c r="F214" s="45" t="s">
        <v>1774</v>
      </c>
      <c r="G214" s="45" t="s">
        <v>13</v>
      </c>
      <c r="H214" s="45" t="s">
        <v>1775</v>
      </c>
      <c r="I214" s="45" t="s">
        <v>1776</v>
      </c>
    </row>
    <row r="215" spans="1:9" ht="63" x14ac:dyDescent="0.25">
      <c r="A215" s="38" t="s">
        <v>1781</v>
      </c>
      <c r="B215" s="6">
        <f t="shared" si="7"/>
        <v>158</v>
      </c>
      <c r="C215" s="39"/>
      <c r="D215" s="36">
        <v>158</v>
      </c>
      <c r="E215" s="6">
        <v>0</v>
      </c>
      <c r="F215" s="45" t="s">
        <v>1782</v>
      </c>
      <c r="G215" s="45" t="s">
        <v>13</v>
      </c>
      <c r="H215" s="45" t="s">
        <v>1783</v>
      </c>
      <c r="I215" s="45" t="s">
        <v>1784</v>
      </c>
    </row>
    <row r="216" spans="1:9" ht="47.25" x14ac:dyDescent="0.25">
      <c r="A216" s="38" t="s">
        <v>1797</v>
      </c>
      <c r="B216" s="6">
        <f t="shared" si="7"/>
        <v>172</v>
      </c>
      <c r="C216" s="39"/>
      <c r="D216" s="36">
        <v>172</v>
      </c>
      <c r="E216" s="6">
        <v>0</v>
      </c>
      <c r="F216" s="45" t="s">
        <v>1798</v>
      </c>
      <c r="G216" s="45" t="s">
        <v>13</v>
      </c>
      <c r="H216" s="45" t="s">
        <v>1799</v>
      </c>
      <c r="I216" s="45" t="s">
        <v>1800</v>
      </c>
    </row>
    <row r="217" spans="1:9" ht="47.25" x14ac:dyDescent="0.25">
      <c r="A217" s="38" t="s">
        <v>1837</v>
      </c>
      <c r="B217" s="6">
        <f t="shared" si="7"/>
        <v>110</v>
      </c>
      <c r="C217" s="39"/>
      <c r="D217" s="36">
        <v>110</v>
      </c>
      <c r="E217" s="6">
        <v>0</v>
      </c>
      <c r="F217" s="45" t="s">
        <v>1838</v>
      </c>
      <c r="G217" s="45" t="s">
        <v>13</v>
      </c>
      <c r="H217" s="45" t="s">
        <v>1839</v>
      </c>
      <c r="I217" s="45" t="s">
        <v>1840</v>
      </c>
    </row>
    <row r="218" spans="1:9" ht="47.25" x14ac:dyDescent="0.25">
      <c r="A218" s="38" t="s">
        <v>1841</v>
      </c>
      <c r="B218" s="6">
        <f t="shared" si="7"/>
        <v>60</v>
      </c>
      <c r="C218" s="39"/>
      <c r="D218" s="36">
        <v>60</v>
      </c>
      <c r="E218" s="6">
        <v>0</v>
      </c>
      <c r="F218" s="45" t="s">
        <v>1842</v>
      </c>
      <c r="G218" s="45" t="s">
        <v>13</v>
      </c>
      <c r="H218" s="45" t="s">
        <v>1843</v>
      </c>
      <c r="I218" s="45" t="s">
        <v>1844</v>
      </c>
    </row>
    <row r="219" spans="1:9" x14ac:dyDescent="0.25">
      <c r="A219" s="38" t="s">
        <v>1853</v>
      </c>
      <c r="B219" s="6">
        <f t="shared" si="7"/>
        <v>70</v>
      </c>
      <c r="C219" s="39"/>
      <c r="D219" s="36">
        <v>70</v>
      </c>
      <c r="E219" s="6"/>
      <c r="F219" s="45" t="s">
        <v>1854</v>
      </c>
      <c r="G219" s="45" t="s">
        <v>13</v>
      </c>
      <c r="H219" s="45" t="s">
        <v>1791</v>
      </c>
      <c r="I219" s="45" t="s">
        <v>1855</v>
      </c>
    </row>
    <row r="220" spans="1:9" ht="78.75" x14ac:dyDescent="0.25">
      <c r="A220" s="38" t="s">
        <v>1864</v>
      </c>
      <c r="B220" s="6">
        <f t="shared" si="7"/>
        <v>84</v>
      </c>
      <c r="C220" s="39"/>
      <c r="D220" s="36">
        <v>84</v>
      </c>
      <c r="E220" s="6">
        <v>0</v>
      </c>
      <c r="F220" s="45" t="s">
        <v>1865</v>
      </c>
      <c r="G220" s="45" t="s">
        <v>13</v>
      </c>
      <c r="H220" s="45" t="s">
        <v>1866</v>
      </c>
      <c r="I220" s="45" t="s">
        <v>1867</v>
      </c>
    </row>
    <row r="221" spans="1:9" ht="31.5" x14ac:dyDescent="0.25">
      <c r="A221" s="38" t="s">
        <v>1880</v>
      </c>
      <c r="B221" s="6">
        <f t="shared" si="7"/>
        <v>34</v>
      </c>
      <c r="C221" s="39"/>
      <c r="D221" s="36">
        <v>34</v>
      </c>
      <c r="E221" s="6">
        <v>0</v>
      </c>
      <c r="F221" s="45" t="s">
        <v>1881</v>
      </c>
      <c r="G221" s="45" t="s">
        <v>13</v>
      </c>
      <c r="H221" s="45" t="s">
        <v>1882</v>
      </c>
      <c r="I221" s="45" t="s">
        <v>1883</v>
      </c>
    </row>
    <row r="222" spans="1:9" ht="31.5" x14ac:dyDescent="0.25">
      <c r="A222" s="38" t="s">
        <v>1888</v>
      </c>
      <c r="B222" s="6">
        <f t="shared" si="7"/>
        <v>128</v>
      </c>
      <c r="C222" s="39"/>
      <c r="D222" s="36">
        <v>128</v>
      </c>
      <c r="E222" s="6">
        <v>0</v>
      </c>
      <c r="F222" s="45" t="s">
        <v>1889</v>
      </c>
      <c r="G222" s="45" t="s">
        <v>13</v>
      </c>
      <c r="H222" s="45" t="s">
        <v>1890</v>
      </c>
      <c r="I222" s="45" t="s">
        <v>1891</v>
      </c>
    </row>
    <row r="223" spans="1:9" x14ac:dyDescent="0.25">
      <c r="A223" s="38" t="s">
        <v>1912</v>
      </c>
      <c r="B223" s="6">
        <f t="shared" si="7"/>
        <v>108</v>
      </c>
      <c r="C223" s="39"/>
      <c r="D223" s="36">
        <v>108</v>
      </c>
      <c r="E223" s="6">
        <v>0</v>
      </c>
      <c r="F223" s="45" t="s">
        <v>1913</v>
      </c>
      <c r="G223" s="45" t="s">
        <v>13</v>
      </c>
      <c r="H223" s="45" t="s">
        <v>1914</v>
      </c>
      <c r="I223" s="45" t="s">
        <v>1915</v>
      </c>
    </row>
    <row r="224" spans="1:9" ht="31.5" x14ac:dyDescent="0.25">
      <c r="A224" s="38" t="s">
        <v>1920</v>
      </c>
      <c r="B224" s="6">
        <f t="shared" si="7"/>
        <v>104</v>
      </c>
      <c r="C224" s="39"/>
      <c r="D224" s="36">
        <v>104</v>
      </c>
      <c r="E224" s="6">
        <v>0</v>
      </c>
      <c r="F224" s="45" t="s">
        <v>1921</v>
      </c>
      <c r="G224" s="45" t="s">
        <v>13</v>
      </c>
      <c r="H224" s="45" t="s">
        <v>1922</v>
      </c>
      <c r="I224" s="45" t="s">
        <v>1923</v>
      </c>
    </row>
    <row r="225" spans="1:9" ht="31.5" x14ac:dyDescent="0.25">
      <c r="A225" s="38" t="s">
        <v>495</v>
      </c>
      <c r="B225" s="6">
        <f t="shared" si="7"/>
        <v>1814</v>
      </c>
      <c r="C225" s="39"/>
      <c r="D225" s="35">
        <v>248</v>
      </c>
      <c r="E225" s="6">
        <v>1566</v>
      </c>
      <c r="F225" s="45" t="s">
        <v>496</v>
      </c>
      <c r="G225" s="45" t="s">
        <v>13</v>
      </c>
      <c r="H225" s="45" t="s">
        <v>497</v>
      </c>
      <c r="I225" s="45" t="s">
        <v>498</v>
      </c>
    </row>
    <row r="226" spans="1:9" ht="31.5" x14ac:dyDescent="0.25">
      <c r="A226" s="38" t="s">
        <v>1928</v>
      </c>
      <c r="B226" s="6">
        <f t="shared" si="7"/>
        <v>22</v>
      </c>
      <c r="C226" s="39"/>
      <c r="D226" s="36">
        <v>22</v>
      </c>
      <c r="E226" s="6">
        <v>0</v>
      </c>
      <c r="F226" s="45" t="s">
        <v>1929</v>
      </c>
      <c r="G226" s="45" t="s">
        <v>13</v>
      </c>
      <c r="H226" s="45" t="s">
        <v>1930</v>
      </c>
      <c r="I226" s="45" t="s">
        <v>1931</v>
      </c>
    </row>
    <row r="227" spans="1:9" x14ac:dyDescent="0.25">
      <c r="A227" s="38" t="s">
        <v>507</v>
      </c>
      <c r="B227" s="6">
        <f t="shared" si="7"/>
        <v>1524</v>
      </c>
      <c r="C227" s="39"/>
      <c r="D227" s="35">
        <v>154</v>
      </c>
      <c r="E227" s="6">
        <v>1370</v>
      </c>
      <c r="F227" s="45" t="s">
        <v>508</v>
      </c>
      <c r="G227" s="45" t="s">
        <v>13</v>
      </c>
      <c r="H227" s="45" t="s">
        <v>509</v>
      </c>
      <c r="I227" s="45" t="s">
        <v>510</v>
      </c>
    </row>
    <row r="228" spans="1:9" ht="31.5" x14ac:dyDescent="0.25">
      <c r="A228" s="38" t="s">
        <v>519</v>
      </c>
      <c r="B228" s="6">
        <f t="shared" si="7"/>
        <v>688</v>
      </c>
      <c r="C228" s="39"/>
      <c r="D228" s="35">
        <v>136</v>
      </c>
      <c r="E228" s="6">
        <v>552</v>
      </c>
      <c r="F228" s="45" t="s">
        <v>520</v>
      </c>
      <c r="G228" s="45" t="s">
        <v>13</v>
      </c>
      <c r="H228" s="45" t="s">
        <v>521</v>
      </c>
      <c r="I228" s="45" t="s">
        <v>522</v>
      </c>
    </row>
    <row r="229" spans="1:9" ht="31.5" x14ac:dyDescent="0.25">
      <c r="A229" s="38" t="s">
        <v>531</v>
      </c>
      <c r="B229" s="1">
        <v>416</v>
      </c>
      <c r="C229" s="39"/>
      <c r="D229" s="39"/>
      <c r="E229" s="39"/>
      <c r="F229" s="45" t="s">
        <v>532</v>
      </c>
      <c r="G229" s="45" t="s">
        <v>13</v>
      </c>
      <c r="H229" s="45" t="s">
        <v>533</v>
      </c>
      <c r="I229" s="45" t="s">
        <v>534</v>
      </c>
    </row>
    <row r="230" spans="1:9" ht="47.25" x14ac:dyDescent="0.25">
      <c r="A230" s="38" t="s">
        <v>551</v>
      </c>
      <c r="B230" s="6">
        <f t="shared" ref="B230:B244" si="8">(D230+E230)*1</f>
        <v>760</v>
      </c>
      <c r="C230" s="39"/>
      <c r="D230" s="35">
        <v>166</v>
      </c>
      <c r="E230" s="6">
        <v>594</v>
      </c>
      <c r="F230" s="45" t="s">
        <v>552</v>
      </c>
      <c r="G230" s="45" t="s">
        <v>13</v>
      </c>
      <c r="H230" s="45" t="s">
        <v>553</v>
      </c>
      <c r="I230" s="45" t="s">
        <v>554</v>
      </c>
    </row>
    <row r="231" spans="1:9" ht="31.5" x14ac:dyDescent="0.25">
      <c r="A231" s="38" t="s">
        <v>555</v>
      </c>
      <c r="B231" s="6">
        <f t="shared" si="8"/>
        <v>546</v>
      </c>
      <c r="C231" s="39"/>
      <c r="D231" s="35">
        <v>134</v>
      </c>
      <c r="E231" s="6">
        <v>412</v>
      </c>
      <c r="F231" s="45" t="s">
        <v>556</v>
      </c>
      <c r="G231" s="45" t="s">
        <v>13</v>
      </c>
      <c r="H231" s="45" t="s">
        <v>557</v>
      </c>
      <c r="I231" s="45" t="s">
        <v>558</v>
      </c>
    </row>
    <row r="232" spans="1:9" ht="63" x14ac:dyDescent="0.25">
      <c r="A232" s="38" t="s">
        <v>1957</v>
      </c>
      <c r="B232" s="6">
        <f t="shared" si="8"/>
        <v>138</v>
      </c>
      <c r="C232" s="39"/>
      <c r="D232" s="36">
        <v>138</v>
      </c>
      <c r="E232" s="6">
        <v>0</v>
      </c>
      <c r="F232" s="45" t="s">
        <v>1958</v>
      </c>
      <c r="G232" s="45" t="s">
        <v>13</v>
      </c>
      <c r="H232" s="45" t="s">
        <v>1959</v>
      </c>
      <c r="I232" s="45" t="s">
        <v>1960</v>
      </c>
    </row>
    <row r="233" spans="1:9" ht="31.5" x14ac:dyDescent="0.25">
      <c r="A233" s="38" t="s">
        <v>1969</v>
      </c>
      <c r="B233" s="6">
        <f t="shared" si="8"/>
        <v>2</v>
      </c>
      <c r="C233" s="39"/>
      <c r="D233" s="35">
        <v>2</v>
      </c>
      <c r="E233" s="6">
        <v>0</v>
      </c>
      <c r="F233" s="45" t="s">
        <v>1970</v>
      </c>
      <c r="G233" s="45" t="s">
        <v>13</v>
      </c>
      <c r="H233" s="45" t="s">
        <v>1971</v>
      </c>
      <c r="I233" s="45" t="s">
        <v>1972</v>
      </c>
    </row>
    <row r="234" spans="1:9" x14ac:dyDescent="0.25">
      <c r="A234" s="46" t="s">
        <v>603</v>
      </c>
      <c r="B234" s="6">
        <f t="shared" si="8"/>
        <v>46</v>
      </c>
      <c r="C234" s="39"/>
      <c r="D234" s="35" t="s">
        <v>1977</v>
      </c>
      <c r="E234" s="6">
        <v>28</v>
      </c>
      <c r="F234" s="45" t="s">
        <v>604</v>
      </c>
      <c r="G234" s="45" t="s">
        <v>13</v>
      </c>
      <c r="H234" s="45" t="s">
        <v>605</v>
      </c>
      <c r="I234" s="45" t="s">
        <v>606</v>
      </c>
    </row>
    <row r="235" spans="1:9" ht="31.5" x14ac:dyDescent="0.25">
      <c r="A235" s="47" t="s">
        <v>1978</v>
      </c>
      <c r="B235" s="6">
        <f t="shared" si="8"/>
        <v>124</v>
      </c>
      <c r="C235" s="39"/>
      <c r="D235" s="37">
        <v>124</v>
      </c>
      <c r="E235" s="36">
        <v>0</v>
      </c>
      <c r="F235" s="45" t="s">
        <v>1979</v>
      </c>
      <c r="G235" s="45" t="s">
        <v>13</v>
      </c>
      <c r="H235" s="45" t="s">
        <v>1980</v>
      </c>
      <c r="I235" s="45" t="s">
        <v>1981</v>
      </c>
    </row>
    <row r="236" spans="1:9" ht="31.5" x14ac:dyDescent="0.25">
      <c r="A236" s="38" t="s">
        <v>619</v>
      </c>
      <c r="B236" s="6">
        <f t="shared" si="8"/>
        <v>158</v>
      </c>
      <c r="C236" s="39"/>
      <c r="D236" s="36">
        <v>36</v>
      </c>
      <c r="E236" s="36">
        <v>122</v>
      </c>
      <c r="F236" s="45" t="s">
        <v>620</v>
      </c>
      <c r="G236" s="45" t="s">
        <v>13</v>
      </c>
      <c r="H236" s="45" t="s">
        <v>621</v>
      </c>
      <c r="I236" s="45" t="s">
        <v>622</v>
      </c>
    </row>
    <row r="237" spans="1:9" ht="31.5" x14ac:dyDescent="0.25">
      <c r="A237" s="38" t="s">
        <v>670</v>
      </c>
      <c r="B237" s="6">
        <f t="shared" si="8"/>
        <v>40</v>
      </c>
      <c r="C237" s="39"/>
      <c r="D237" s="6">
        <v>40</v>
      </c>
      <c r="E237" s="6">
        <v>0</v>
      </c>
      <c r="F237" s="45" t="s">
        <v>671</v>
      </c>
      <c r="G237" s="45" t="s">
        <v>55</v>
      </c>
      <c r="H237" s="45" t="s">
        <v>672</v>
      </c>
      <c r="I237" s="45" t="s">
        <v>673</v>
      </c>
    </row>
    <row r="238" spans="1:9" ht="31.5" x14ac:dyDescent="0.25">
      <c r="A238" s="38" t="s">
        <v>674</v>
      </c>
      <c r="B238" s="6">
        <f t="shared" si="8"/>
        <v>92</v>
      </c>
      <c r="C238" s="39"/>
      <c r="D238" s="6">
        <v>92</v>
      </c>
      <c r="E238" s="6">
        <v>0</v>
      </c>
      <c r="F238" s="45" t="s">
        <v>115</v>
      </c>
      <c r="G238" s="45" t="s">
        <v>55</v>
      </c>
      <c r="H238" s="45" t="s">
        <v>675</v>
      </c>
      <c r="I238" s="45" t="s">
        <v>117</v>
      </c>
    </row>
    <row r="239" spans="1:9" ht="31.5" x14ac:dyDescent="0.25">
      <c r="A239" s="38" t="s">
        <v>684</v>
      </c>
      <c r="B239" s="6">
        <f t="shared" si="8"/>
        <v>206</v>
      </c>
      <c r="C239" s="39"/>
      <c r="D239" s="6">
        <v>206</v>
      </c>
      <c r="E239" s="6">
        <v>0</v>
      </c>
      <c r="F239" s="45" t="s">
        <v>685</v>
      </c>
      <c r="G239" s="45" t="s">
        <v>55</v>
      </c>
      <c r="H239" s="45" t="s">
        <v>686</v>
      </c>
      <c r="I239" s="45" t="s">
        <v>687</v>
      </c>
    </row>
    <row r="240" spans="1:9" ht="31.5" x14ac:dyDescent="0.25">
      <c r="A240" s="38" t="s">
        <v>699</v>
      </c>
      <c r="B240" s="6">
        <f t="shared" si="8"/>
        <v>2</v>
      </c>
      <c r="C240" s="39"/>
      <c r="D240" s="6">
        <v>2</v>
      </c>
      <c r="E240" s="6">
        <v>0</v>
      </c>
      <c r="F240" s="45" t="s">
        <v>700</v>
      </c>
      <c r="G240" s="45" t="s">
        <v>55</v>
      </c>
      <c r="H240" s="45" t="s">
        <v>701</v>
      </c>
      <c r="I240" s="45" t="s">
        <v>702</v>
      </c>
    </row>
    <row r="241" spans="1:9" ht="31.5" x14ac:dyDescent="0.25">
      <c r="A241" s="38" t="s">
        <v>703</v>
      </c>
      <c r="B241" s="6">
        <f t="shared" si="8"/>
        <v>2</v>
      </c>
      <c r="C241" s="39"/>
      <c r="D241" s="6">
        <v>2</v>
      </c>
      <c r="E241" s="6">
        <v>0</v>
      </c>
      <c r="F241" s="45" t="s">
        <v>704</v>
      </c>
      <c r="G241" s="45" t="s">
        <v>55</v>
      </c>
      <c r="H241" s="45" t="s">
        <v>705</v>
      </c>
      <c r="I241" s="45" t="s">
        <v>706</v>
      </c>
    </row>
    <row r="242" spans="1:9" ht="31.5" x14ac:dyDescent="0.25">
      <c r="A242" s="38" t="s">
        <v>711</v>
      </c>
      <c r="B242" s="6">
        <f t="shared" si="8"/>
        <v>2</v>
      </c>
      <c r="C242" s="39"/>
      <c r="D242" s="6">
        <v>2</v>
      </c>
      <c r="E242" s="6">
        <v>0</v>
      </c>
      <c r="F242" s="45" t="s">
        <v>712</v>
      </c>
      <c r="G242" s="45" t="s">
        <v>55</v>
      </c>
      <c r="H242" s="45" t="s">
        <v>713</v>
      </c>
      <c r="I242" s="45" t="s">
        <v>714</v>
      </c>
    </row>
    <row r="243" spans="1:9" ht="31.5" x14ac:dyDescent="0.25">
      <c r="A243" s="38" t="s">
        <v>719</v>
      </c>
      <c r="B243" s="6">
        <f t="shared" si="8"/>
        <v>4</v>
      </c>
      <c r="C243" s="39"/>
      <c r="D243" s="35">
        <v>4</v>
      </c>
      <c r="E243" s="6">
        <v>0</v>
      </c>
      <c r="F243" s="45" t="s">
        <v>355</v>
      </c>
      <c r="G243" s="45" t="s">
        <v>55</v>
      </c>
      <c r="H243" s="45" t="s">
        <v>720</v>
      </c>
      <c r="I243" s="45" t="s">
        <v>721</v>
      </c>
    </row>
    <row r="244" spans="1:9" x14ac:dyDescent="0.25">
      <c r="A244" s="47" t="s">
        <v>726</v>
      </c>
      <c r="B244" s="6">
        <f t="shared" si="8"/>
        <v>64</v>
      </c>
      <c r="C244" s="39"/>
      <c r="D244" s="37">
        <v>64</v>
      </c>
      <c r="E244" s="36">
        <v>0</v>
      </c>
      <c r="F244" s="45" t="s">
        <v>727</v>
      </c>
      <c r="G244" s="45" t="s">
        <v>55</v>
      </c>
      <c r="H244" s="45" t="s">
        <v>728</v>
      </c>
      <c r="I244" s="45" t="s">
        <v>729</v>
      </c>
    </row>
    <row r="245" spans="1:9" x14ac:dyDescent="0.25">
      <c r="A245" s="46" t="s">
        <v>730</v>
      </c>
      <c r="B245" s="6">
        <f>C245*1</f>
        <v>14</v>
      </c>
      <c r="C245" s="39">
        <v>14</v>
      </c>
      <c r="D245" s="36"/>
      <c r="E245" s="36"/>
      <c r="F245" s="45" t="s">
        <v>731</v>
      </c>
      <c r="G245" s="45" t="s">
        <v>55</v>
      </c>
      <c r="H245" s="45" t="s">
        <v>732</v>
      </c>
      <c r="I245" s="45" t="s">
        <v>733</v>
      </c>
    </row>
    <row r="246" spans="1:9" x14ac:dyDescent="0.25">
      <c r="A246" s="38" t="s">
        <v>775</v>
      </c>
      <c r="B246" s="6">
        <f>(D246+E246)*1</f>
        <v>2</v>
      </c>
      <c r="C246" s="39"/>
      <c r="D246" s="6">
        <v>2</v>
      </c>
      <c r="E246" s="6">
        <v>0</v>
      </c>
      <c r="F246" s="45" t="s">
        <v>452</v>
      </c>
      <c r="G246" s="45" t="s">
        <v>55</v>
      </c>
      <c r="H246" s="45" t="s">
        <v>776</v>
      </c>
      <c r="I246" s="45" t="s">
        <v>777</v>
      </c>
    </row>
    <row r="247" spans="1:9" ht="31.5" x14ac:dyDescent="0.25">
      <c r="A247" s="38" t="s">
        <v>782</v>
      </c>
      <c r="B247" s="6">
        <f>(D247+E247)*1</f>
        <v>2</v>
      </c>
      <c r="C247" s="39"/>
      <c r="D247" s="6">
        <v>2</v>
      </c>
      <c r="E247" s="6">
        <v>0</v>
      </c>
      <c r="F247" s="45" t="s">
        <v>783</v>
      </c>
      <c r="G247" s="45" t="s">
        <v>55</v>
      </c>
      <c r="H247" s="45" t="s">
        <v>784</v>
      </c>
      <c r="I247" s="45" t="s">
        <v>785</v>
      </c>
    </row>
    <row r="248" spans="1:9" ht="31.5" x14ac:dyDescent="0.25">
      <c r="A248" s="38" t="s">
        <v>790</v>
      </c>
      <c r="B248" s="6">
        <f>(D248+E248)*1</f>
        <v>2</v>
      </c>
      <c r="C248" s="39"/>
      <c r="D248" s="6">
        <v>2</v>
      </c>
      <c r="E248" s="6">
        <v>0</v>
      </c>
      <c r="F248" s="45" t="s">
        <v>791</v>
      </c>
      <c r="G248" s="45" t="s">
        <v>55</v>
      </c>
      <c r="H248" s="45" t="s">
        <v>792</v>
      </c>
      <c r="I248" s="45" t="s">
        <v>793</v>
      </c>
    </row>
    <row r="249" spans="1:9" ht="31.5" x14ac:dyDescent="0.25">
      <c r="A249" s="38" t="s">
        <v>794</v>
      </c>
      <c r="B249" s="6">
        <f>(D249+E249)*1</f>
        <v>2</v>
      </c>
      <c r="C249" s="39"/>
      <c r="D249" s="6">
        <v>2</v>
      </c>
      <c r="E249" s="6">
        <v>0</v>
      </c>
      <c r="F249" s="45" t="s">
        <v>795</v>
      </c>
      <c r="G249" s="45" t="s">
        <v>55</v>
      </c>
      <c r="H249" s="45" t="s">
        <v>796</v>
      </c>
      <c r="I249" s="45" t="s">
        <v>797</v>
      </c>
    </row>
    <row r="250" spans="1:9" x14ac:dyDescent="0.25">
      <c r="A250" s="46" t="s">
        <v>824</v>
      </c>
      <c r="B250" s="6">
        <f>C250*1</f>
        <v>158</v>
      </c>
      <c r="C250" s="39">
        <v>158</v>
      </c>
      <c r="D250" s="36"/>
      <c r="E250" s="36"/>
      <c r="F250" s="45" t="s">
        <v>54</v>
      </c>
      <c r="G250" s="45" t="s">
        <v>55</v>
      </c>
      <c r="H250" s="45" t="s">
        <v>56</v>
      </c>
      <c r="I250" s="45" t="s">
        <v>57</v>
      </c>
    </row>
    <row r="251" spans="1:9" x14ac:dyDescent="0.25">
      <c r="A251" s="47" t="s">
        <v>829</v>
      </c>
      <c r="B251" s="6">
        <f>(D251+E251)*1</f>
        <v>36</v>
      </c>
      <c r="C251" s="39"/>
      <c r="D251" s="37">
        <v>36</v>
      </c>
      <c r="E251" s="36">
        <v>0</v>
      </c>
      <c r="F251" s="45" t="s">
        <v>355</v>
      </c>
      <c r="G251" s="45" t="s">
        <v>55</v>
      </c>
      <c r="H251" s="45" t="s">
        <v>830</v>
      </c>
      <c r="I251" s="45" t="s">
        <v>831</v>
      </c>
    </row>
    <row r="252" spans="1:9" ht="31.5" x14ac:dyDescent="0.25">
      <c r="A252" s="38" t="s">
        <v>67</v>
      </c>
      <c r="B252" s="2">
        <v>936</v>
      </c>
      <c r="C252" s="39"/>
      <c r="D252" s="39"/>
      <c r="E252" s="39"/>
      <c r="F252" s="45" t="s">
        <v>68</v>
      </c>
      <c r="G252" s="45" t="s">
        <v>55</v>
      </c>
      <c r="H252" s="45" t="s">
        <v>69</v>
      </c>
      <c r="I252" s="45" t="s">
        <v>70</v>
      </c>
    </row>
    <row r="253" spans="1:9" x14ac:dyDescent="0.25">
      <c r="A253" s="38" t="s">
        <v>71</v>
      </c>
      <c r="B253" s="6">
        <f>(D253+E253)*1</f>
        <v>1904</v>
      </c>
      <c r="C253" s="39"/>
      <c r="D253" s="35">
        <v>256</v>
      </c>
      <c r="E253" s="6">
        <v>1648</v>
      </c>
      <c r="F253" s="45" t="s">
        <v>72</v>
      </c>
      <c r="G253" s="45" t="s">
        <v>55</v>
      </c>
      <c r="H253" s="45" t="s">
        <v>73</v>
      </c>
      <c r="I253" s="45" t="s">
        <v>74</v>
      </c>
    </row>
    <row r="254" spans="1:9" ht="31.5" x14ac:dyDescent="0.25">
      <c r="A254" s="47" t="s">
        <v>844</v>
      </c>
      <c r="B254" s="6">
        <f>(D254+E254)*1</f>
        <v>66</v>
      </c>
      <c r="C254" s="39"/>
      <c r="D254" s="37">
        <v>66</v>
      </c>
      <c r="E254" s="36">
        <v>0</v>
      </c>
      <c r="F254" s="45" t="s">
        <v>845</v>
      </c>
      <c r="G254" s="45" t="s">
        <v>55</v>
      </c>
      <c r="H254" s="45" t="s">
        <v>846</v>
      </c>
      <c r="I254" s="45" t="s">
        <v>847</v>
      </c>
    </row>
    <row r="255" spans="1:9" ht="31.5" x14ac:dyDescent="0.25">
      <c r="A255" s="38" t="s">
        <v>848</v>
      </c>
      <c r="B255" s="6">
        <f>(D255+E255)*1</f>
        <v>2</v>
      </c>
      <c r="C255" s="39"/>
      <c r="D255" s="35">
        <v>2</v>
      </c>
      <c r="E255" s="6">
        <v>0</v>
      </c>
      <c r="F255" s="45" t="s">
        <v>849</v>
      </c>
      <c r="G255" s="45" t="s">
        <v>55</v>
      </c>
      <c r="H255" s="45" t="s">
        <v>850</v>
      </c>
      <c r="I255" s="45" t="s">
        <v>851</v>
      </c>
    </row>
    <row r="256" spans="1:9" x14ac:dyDescent="0.25">
      <c r="A256" s="46" t="s">
        <v>860</v>
      </c>
      <c r="B256" s="6">
        <f>C256*1</f>
        <v>22</v>
      </c>
      <c r="C256" s="39">
        <v>22</v>
      </c>
      <c r="D256" s="36"/>
      <c r="E256" s="36"/>
      <c r="F256" s="45" t="s">
        <v>115</v>
      </c>
      <c r="G256" s="45" t="s">
        <v>55</v>
      </c>
      <c r="H256" s="45" t="s">
        <v>861</v>
      </c>
      <c r="I256" s="45" t="s">
        <v>862</v>
      </c>
    </row>
    <row r="257" spans="1:9" ht="31.5" x14ac:dyDescent="0.25">
      <c r="A257" s="38" t="s">
        <v>83</v>
      </c>
      <c r="B257" s="6">
        <f>(D257+E257)*1</f>
        <v>282</v>
      </c>
      <c r="C257" s="39"/>
      <c r="D257" s="35">
        <v>66</v>
      </c>
      <c r="E257" s="6">
        <v>216</v>
      </c>
      <c r="F257" s="45" t="s">
        <v>84</v>
      </c>
      <c r="G257" s="45" t="s">
        <v>55</v>
      </c>
      <c r="H257" s="45" t="s">
        <v>85</v>
      </c>
      <c r="I257" s="45" t="s">
        <v>86</v>
      </c>
    </row>
    <row r="258" spans="1:9" x14ac:dyDescent="0.25">
      <c r="A258" s="51" t="s">
        <v>876</v>
      </c>
      <c r="B258" s="2">
        <v>3050</v>
      </c>
      <c r="C258" s="39"/>
      <c r="D258" s="39"/>
      <c r="E258" s="39"/>
      <c r="F258" s="45" t="s">
        <v>178</v>
      </c>
      <c r="G258" s="45" t="s">
        <v>55</v>
      </c>
      <c r="H258" s="45" t="s">
        <v>179</v>
      </c>
      <c r="I258" s="45" t="s">
        <v>180</v>
      </c>
    </row>
    <row r="259" spans="1:9" ht="31.5" x14ac:dyDescent="0.25">
      <c r="A259" s="38" t="s">
        <v>886</v>
      </c>
      <c r="B259" s="6">
        <f t="shared" ref="B259:B290" si="9">(D259+E259)*1</f>
        <v>82</v>
      </c>
      <c r="C259" s="39"/>
      <c r="D259" s="36">
        <v>82</v>
      </c>
      <c r="E259" s="6">
        <v>0</v>
      </c>
      <c r="F259" s="45" t="s">
        <v>887</v>
      </c>
      <c r="G259" s="45" t="s">
        <v>55</v>
      </c>
      <c r="H259" s="45" t="s">
        <v>888</v>
      </c>
      <c r="I259" s="45" t="s">
        <v>889</v>
      </c>
    </row>
    <row r="260" spans="1:9" x14ac:dyDescent="0.25">
      <c r="A260" s="38" t="s">
        <v>95</v>
      </c>
      <c r="B260" s="6">
        <f t="shared" si="9"/>
        <v>128</v>
      </c>
      <c r="C260" s="39"/>
      <c r="D260" s="35">
        <v>38</v>
      </c>
      <c r="E260" s="6">
        <v>90</v>
      </c>
      <c r="F260" s="45" t="s">
        <v>96</v>
      </c>
      <c r="G260" s="45" t="s">
        <v>55</v>
      </c>
      <c r="H260" s="45" t="s">
        <v>97</v>
      </c>
      <c r="I260" s="45" t="s">
        <v>98</v>
      </c>
    </row>
    <row r="261" spans="1:9" ht="31.5" x14ac:dyDescent="0.25">
      <c r="A261" s="38" t="s">
        <v>929</v>
      </c>
      <c r="B261" s="6">
        <f t="shared" si="9"/>
        <v>392</v>
      </c>
      <c r="C261" s="39"/>
      <c r="D261" s="36">
        <v>392</v>
      </c>
      <c r="E261" s="6">
        <v>0</v>
      </c>
      <c r="F261" s="45" t="s">
        <v>930</v>
      </c>
      <c r="G261" s="45" t="s">
        <v>55</v>
      </c>
      <c r="H261" s="45" t="s">
        <v>931</v>
      </c>
      <c r="I261" s="45" t="s">
        <v>932</v>
      </c>
    </row>
    <row r="262" spans="1:9" ht="31.5" x14ac:dyDescent="0.25">
      <c r="A262" s="38" t="s">
        <v>936</v>
      </c>
      <c r="B262" s="6">
        <f t="shared" si="9"/>
        <v>2</v>
      </c>
      <c r="C262" s="39"/>
      <c r="D262" s="36">
        <v>2</v>
      </c>
      <c r="E262" s="6">
        <v>0</v>
      </c>
      <c r="F262" s="45" t="s">
        <v>937</v>
      </c>
      <c r="G262" s="45" t="s">
        <v>55</v>
      </c>
      <c r="H262" s="45" t="s">
        <v>938</v>
      </c>
      <c r="I262" s="45" t="s">
        <v>939</v>
      </c>
    </row>
    <row r="263" spans="1:9" ht="31.5" x14ac:dyDescent="0.25">
      <c r="A263" s="38" t="s">
        <v>940</v>
      </c>
      <c r="B263" s="6">
        <f t="shared" si="9"/>
        <v>18</v>
      </c>
      <c r="C263" s="39"/>
      <c r="D263" s="36">
        <v>18</v>
      </c>
      <c r="E263" s="6">
        <v>0</v>
      </c>
      <c r="F263" s="45" t="s">
        <v>941</v>
      </c>
      <c r="G263" s="45" t="s">
        <v>55</v>
      </c>
      <c r="H263" s="45" t="s">
        <v>942</v>
      </c>
      <c r="I263" s="45" t="s">
        <v>943</v>
      </c>
    </row>
    <row r="264" spans="1:9" ht="31.5" x14ac:dyDescent="0.25">
      <c r="A264" s="38" t="s">
        <v>990</v>
      </c>
      <c r="B264" s="6">
        <f t="shared" si="9"/>
        <v>72</v>
      </c>
      <c r="C264" s="39"/>
      <c r="D264" s="36">
        <v>72</v>
      </c>
      <c r="E264" s="6">
        <v>0</v>
      </c>
      <c r="F264" s="45" t="s">
        <v>991</v>
      </c>
      <c r="G264" s="45" t="s">
        <v>55</v>
      </c>
      <c r="H264" s="45" t="s">
        <v>992</v>
      </c>
      <c r="I264" s="45" t="s">
        <v>993</v>
      </c>
    </row>
    <row r="265" spans="1:9" ht="31.5" x14ac:dyDescent="0.25">
      <c r="A265" s="38" t="s">
        <v>998</v>
      </c>
      <c r="B265" s="6">
        <f t="shared" si="9"/>
        <v>14</v>
      </c>
      <c r="C265" s="39"/>
      <c r="D265" s="36">
        <v>14</v>
      </c>
      <c r="E265" s="6">
        <v>0</v>
      </c>
      <c r="F265" s="45" t="s">
        <v>999</v>
      </c>
      <c r="G265" s="45" t="s">
        <v>55</v>
      </c>
      <c r="H265" s="45" t="s">
        <v>1000</v>
      </c>
      <c r="I265" s="45" t="s">
        <v>1001</v>
      </c>
    </row>
    <row r="266" spans="1:9" ht="31.5" x14ac:dyDescent="0.25">
      <c r="A266" s="38" t="s">
        <v>1006</v>
      </c>
      <c r="B266" s="6">
        <f t="shared" si="9"/>
        <v>28</v>
      </c>
      <c r="C266" s="39"/>
      <c r="D266" s="36">
        <v>28</v>
      </c>
      <c r="E266" s="6">
        <v>0</v>
      </c>
      <c r="F266" s="45" t="s">
        <v>1007</v>
      </c>
      <c r="G266" s="45" t="s">
        <v>55</v>
      </c>
      <c r="H266" s="45" t="s">
        <v>1008</v>
      </c>
      <c r="I266" s="45" t="s">
        <v>1009</v>
      </c>
    </row>
    <row r="267" spans="1:9" ht="31.5" x14ac:dyDescent="0.25">
      <c r="A267" s="38" t="s">
        <v>1014</v>
      </c>
      <c r="B267" s="6">
        <f t="shared" si="9"/>
        <v>26</v>
      </c>
      <c r="C267" s="39"/>
      <c r="D267" s="36">
        <v>26</v>
      </c>
      <c r="E267" s="6">
        <v>0</v>
      </c>
      <c r="F267" s="45" t="s">
        <v>1015</v>
      </c>
      <c r="G267" s="45" t="s">
        <v>55</v>
      </c>
      <c r="H267" s="45" t="s">
        <v>1016</v>
      </c>
      <c r="I267" s="45" t="s">
        <v>1017</v>
      </c>
    </row>
    <row r="268" spans="1:9" ht="31.5" x14ac:dyDescent="0.25">
      <c r="A268" s="38" t="s">
        <v>1030</v>
      </c>
      <c r="B268" s="6">
        <f t="shared" si="9"/>
        <v>58</v>
      </c>
      <c r="C268" s="39"/>
      <c r="D268" s="36">
        <v>58</v>
      </c>
      <c r="E268" s="6">
        <v>0</v>
      </c>
      <c r="F268" s="45" t="s">
        <v>1031</v>
      </c>
      <c r="G268" s="45" t="s">
        <v>55</v>
      </c>
      <c r="H268" s="45" t="s">
        <v>1032</v>
      </c>
      <c r="I268" s="45" t="s">
        <v>1033</v>
      </c>
    </row>
    <row r="269" spans="1:9" ht="31.5" x14ac:dyDescent="0.25">
      <c r="A269" s="38" t="s">
        <v>1034</v>
      </c>
      <c r="B269" s="6">
        <f t="shared" si="9"/>
        <v>48</v>
      </c>
      <c r="C269" s="39"/>
      <c r="D269" s="36">
        <v>48</v>
      </c>
      <c r="E269" s="6">
        <v>0</v>
      </c>
      <c r="F269" s="45" t="s">
        <v>1035</v>
      </c>
      <c r="G269" s="45" t="s">
        <v>55</v>
      </c>
      <c r="H269" s="45" t="s">
        <v>1036</v>
      </c>
      <c r="I269" s="45" t="s">
        <v>1037</v>
      </c>
    </row>
    <row r="270" spans="1:9" ht="31.5" x14ac:dyDescent="0.25">
      <c r="A270" s="38" t="s">
        <v>1049</v>
      </c>
      <c r="B270" s="6">
        <f t="shared" si="9"/>
        <v>162</v>
      </c>
      <c r="C270" s="39"/>
      <c r="D270" s="36">
        <v>162</v>
      </c>
      <c r="E270" s="6">
        <v>0</v>
      </c>
      <c r="F270" s="45" t="s">
        <v>1050</v>
      </c>
      <c r="G270" s="45" t="s">
        <v>55</v>
      </c>
      <c r="H270" s="45" t="s">
        <v>1051</v>
      </c>
      <c r="I270" s="45" t="s">
        <v>1052</v>
      </c>
    </row>
    <row r="271" spans="1:9" ht="31.5" x14ac:dyDescent="0.25">
      <c r="A271" s="38" t="s">
        <v>1057</v>
      </c>
      <c r="B271" s="6">
        <f t="shared" si="9"/>
        <v>36</v>
      </c>
      <c r="C271" s="39"/>
      <c r="D271" s="36">
        <v>36</v>
      </c>
      <c r="E271" s="6">
        <v>0</v>
      </c>
      <c r="F271" s="45" t="s">
        <v>1058</v>
      </c>
      <c r="G271" s="45" t="s">
        <v>55</v>
      </c>
      <c r="H271" s="45" t="s">
        <v>1059</v>
      </c>
      <c r="I271" s="45" t="s">
        <v>1060</v>
      </c>
    </row>
    <row r="272" spans="1:9" ht="31.5" x14ac:dyDescent="0.25">
      <c r="A272" s="38" t="s">
        <v>1061</v>
      </c>
      <c r="B272" s="6">
        <f t="shared" si="9"/>
        <v>52</v>
      </c>
      <c r="C272" s="39"/>
      <c r="D272" s="36">
        <v>52</v>
      </c>
      <c r="E272" s="6">
        <v>0</v>
      </c>
      <c r="F272" s="45" t="s">
        <v>1062</v>
      </c>
      <c r="G272" s="45" t="s">
        <v>55</v>
      </c>
      <c r="H272" s="45" t="s">
        <v>1063</v>
      </c>
      <c r="I272" s="45" t="s">
        <v>1064</v>
      </c>
    </row>
    <row r="273" spans="1:9" ht="31.5" x14ac:dyDescent="0.25">
      <c r="A273" s="38" t="s">
        <v>1080</v>
      </c>
      <c r="B273" s="6">
        <f t="shared" si="9"/>
        <v>24</v>
      </c>
      <c r="C273" s="39"/>
      <c r="D273" s="36">
        <v>24</v>
      </c>
      <c r="E273" s="6">
        <v>0</v>
      </c>
      <c r="F273" s="45" t="s">
        <v>1062</v>
      </c>
      <c r="G273" s="45" t="s">
        <v>55</v>
      </c>
      <c r="H273" s="45" t="s">
        <v>1081</v>
      </c>
      <c r="I273" s="45" t="s">
        <v>1082</v>
      </c>
    </row>
    <row r="274" spans="1:9" ht="31.5" x14ac:dyDescent="0.25">
      <c r="A274" s="38" t="s">
        <v>1091</v>
      </c>
      <c r="B274" s="6">
        <f t="shared" si="9"/>
        <v>18</v>
      </c>
      <c r="C274" s="39"/>
      <c r="D274" s="36">
        <v>18</v>
      </c>
      <c r="E274" s="6">
        <v>0</v>
      </c>
      <c r="F274" s="45" t="s">
        <v>1092</v>
      </c>
      <c r="G274" s="45" t="s">
        <v>55</v>
      </c>
      <c r="H274" s="45" t="s">
        <v>1093</v>
      </c>
      <c r="I274" s="45" t="s">
        <v>1094</v>
      </c>
    </row>
    <row r="275" spans="1:9" ht="31.5" x14ac:dyDescent="0.25">
      <c r="A275" s="38" t="s">
        <v>1107</v>
      </c>
      <c r="B275" s="6">
        <f t="shared" si="9"/>
        <v>8</v>
      </c>
      <c r="C275" s="39"/>
      <c r="D275" s="36">
        <v>8</v>
      </c>
      <c r="E275" s="6">
        <v>0</v>
      </c>
      <c r="F275" s="45" t="s">
        <v>999</v>
      </c>
      <c r="G275" s="45" t="s">
        <v>55</v>
      </c>
      <c r="H275" s="45" t="s">
        <v>1016</v>
      </c>
      <c r="I275" s="45" t="s">
        <v>1001</v>
      </c>
    </row>
    <row r="276" spans="1:9" ht="31.5" x14ac:dyDescent="0.25">
      <c r="A276" s="38" t="s">
        <v>1123</v>
      </c>
      <c r="B276" s="6">
        <f t="shared" si="9"/>
        <v>42</v>
      </c>
      <c r="C276" s="39"/>
      <c r="D276" s="36">
        <v>42</v>
      </c>
      <c r="E276" s="6">
        <v>0</v>
      </c>
      <c r="F276" s="45" t="s">
        <v>849</v>
      </c>
      <c r="G276" s="45" t="s">
        <v>55</v>
      </c>
      <c r="H276" s="45" t="s">
        <v>1124</v>
      </c>
      <c r="I276" s="45" t="s">
        <v>851</v>
      </c>
    </row>
    <row r="277" spans="1:9" ht="47.25" x14ac:dyDescent="0.25">
      <c r="A277" s="38" t="s">
        <v>1129</v>
      </c>
      <c r="B277" s="6">
        <f t="shared" si="9"/>
        <v>22</v>
      </c>
      <c r="C277" s="39"/>
      <c r="D277" s="36">
        <v>22</v>
      </c>
      <c r="E277" s="6">
        <v>0</v>
      </c>
      <c r="F277" s="45" t="s">
        <v>1130</v>
      </c>
      <c r="G277" s="45" t="s">
        <v>55</v>
      </c>
      <c r="H277" s="45" t="s">
        <v>1131</v>
      </c>
      <c r="I277" s="45" t="s">
        <v>1132</v>
      </c>
    </row>
    <row r="278" spans="1:9" ht="31.5" x14ac:dyDescent="0.25">
      <c r="A278" s="38" t="s">
        <v>1133</v>
      </c>
      <c r="B278" s="6">
        <f t="shared" si="9"/>
        <v>36</v>
      </c>
      <c r="C278" s="39"/>
      <c r="D278" s="36">
        <v>36</v>
      </c>
      <c r="E278" s="6">
        <v>0</v>
      </c>
      <c r="F278" s="45" t="s">
        <v>624</v>
      </c>
      <c r="G278" s="45" t="s">
        <v>55</v>
      </c>
      <c r="H278" s="45" t="s">
        <v>1134</v>
      </c>
      <c r="I278" s="45" t="s">
        <v>1135</v>
      </c>
    </row>
    <row r="279" spans="1:9" ht="31.5" x14ac:dyDescent="0.25">
      <c r="A279" s="38" t="s">
        <v>1136</v>
      </c>
      <c r="B279" s="6">
        <f t="shared" si="9"/>
        <v>26</v>
      </c>
      <c r="C279" s="39"/>
      <c r="D279" s="36">
        <v>26</v>
      </c>
      <c r="E279" s="6">
        <v>0</v>
      </c>
      <c r="F279" s="45" t="s">
        <v>1137</v>
      </c>
      <c r="G279" s="45" t="s">
        <v>55</v>
      </c>
      <c r="H279" s="45" t="s">
        <v>1138</v>
      </c>
      <c r="I279" s="45" t="s">
        <v>1139</v>
      </c>
    </row>
    <row r="280" spans="1:9" ht="31.5" x14ac:dyDescent="0.25">
      <c r="A280" s="38" t="s">
        <v>1144</v>
      </c>
      <c r="B280" s="6">
        <f t="shared" si="9"/>
        <v>72</v>
      </c>
      <c r="C280" s="39"/>
      <c r="D280" s="36">
        <v>72</v>
      </c>
      <c r="E280" s="6">
        <v>0</v>
      </c>
      <c r="F280" s="45" t="s">
        <v>1145</v>
      </c>
      <c r="G280" s="45" t="s">
        <v>55</v>
      </c>
      <c r="H280" s="45" t="s">
        <v>1146</v>
      </c>
      <c r="I280" s="45" t="s">
        <v>1147</v>
      </c>
    </row>
    <row r="281" spans="1:9" x14ac:dyDescent="0.25">
      <c r="A281" s="38" t="s">
        <v>1148</v>
      </c>
      <c r="B281" s="6">
        <f t="shared" si="9"/>
        <v>34</v>
      </c>
      <c r="C281" s="39"/>
      <c r="D281" s="36">
        <v>34</v>
      </c>
      <c r="E281" s="6">
        <v>0</v>
      </c>
      <c r="F281" s="45" t="s">
        <v>1058</v>
      </c>
      <c r="G281" s="45" t="s">
        <v>55</v>
      </c>
      <c r="H281" s="45" t="s">
        <v>1149</v>
      </c>
      <c r="I281" s="45" t="s">
        <v>1150</v>
      </c>
    </row>
    <row r="282" spans="1:9" ht="31.5" x14ac:dyDescent="0.25">
      <c r="A282" s="38" t="s">
        <v>1151</v>
      </c>
      <c r="B282" s="6">
        <f t="shared" si="9"/>
        <v>14</v>
      </c>
      <c r="C282" s="39"/>
      <c r="D282" s="36">
        <v>14</v>
      </c>
      <c r="E282" s="6">
        <v>0</v>
      </c>
      <c r="F282" s="45" t="s">
        <v>999</v>
      </c>
      <c r="G282" s="45" t="s">
        <v>55</v>
      </c>
      <c r="H282" s="45" t="s">
        <v>1152</v>
      </c>
      <c r="I282" s="45" t="s">
        <v>1153</v>
      </c>
    </row>
    <row r="283" spans="1:9" ht="31.5" x14ac:dyDescent="0.25">
      <c r="A283" s="38" t="s">
        <v>1166</v>
      </c>
      <c r="B283" s="6">
        <f t="shared" si="9"/>
        <v>52</v>
      </c>
      <c r="C283" s="39"/>
      <c r="D283" s="36">
        <v>52</v>
      </c>
      <c r="E283" s="6">
        <v>0</v>
      </c>
      <c r="F283" s="45" t="s">
        <v>96</v>
      </c>
      <c r="G283" s="45" t="s">
        <v>55</v>
      </c>
      <c r="H283" s="45" t="s">
        <v>97</v>
      </c>
      <c r="I283" s="45" t="s">
        <v>98</v>
      </c>
    </row>
    <row r="284" spans="1:9" ht="31.5" x14ac:dyDescent="0.25">
      <c r="A284" s="38" t="s">
        <v>1171</v>
      </c>
      <c r="B284" s="6">
        <f t="shared" si="9"/>
        <v>72</v>
      </c>
      <c r="C284" s="39"/>
      <c r="D284" s="36">
        <v>72</v>
      </c>
      <c r="E284" s="6">
        <v>0</v>
      </c>
      <c r="F284" s="45" t="s">
        <v>1058</v>
      </c>
      <c r="G284" s="45" t="s">
        <v>55</v>
      </c>
      <c r="H284" s="45" t="s">
        <v>1172</v>
      </c>
      <c r="I284" s="45" t="s">
        <v>1173</v>
      </c>
    </row>
    <row r="285" spans="1:9" ht="31.5" x14ac:dyDescent="0.25">
      <c r="A285" s="38" t="s">
        <v>1178</v>
      </c>
      <c r="B285" s="6">
        <f t="shared" si="9"/>
        <v>12</v>
      </c>
      <c r="C285" s="39"/>
      <c r="D285" s="36">
        <v>12</v>
      </c>
      <c r="E285" s="6">
        <v>0</v>
      </c>
      <c r="F285" s="45" t="s">
        <v>1007</v>
      </c>
      <c r="G285" s="45" t="s">
        <v>55</v>
      </c>
      <c r="H285" s="45" t="s">
        <v>1179</v>
      </c>
      <c r="I285" s="45" t="s">
        <v>1180</v>
      </c>
    </row>
    <row r="286" spans="1:9" ht="31.5" x14ac:dyDescent="0.25">
      <c r="A286" s="38" t="s">
        <v>1181</v>
      </c>
      <c r="B286" s="6">
        <f t="shared" si="9"/>
        <v>26</v>
      </c>
      <c r="C286" s="39"/>
      <c r="D286" s="36">
        <v>26</v>
      </c>
      <c r="E286" s="6">
        <v>0</v>
      </c>
      <c r="F286" s="45" t="s">
        <v>1182</v>
      </c>
      <c r="G286" s="45" t="s">
        <v>55</v>
      </c>
      <c r="H286" s="45" t="s">
        <v>1183</v>
      </c>
      <c r="I286" s="45" t="s">
        <v>1184</v>
      </c>
    </row>
    <row r="287" spans="1:9" ht="31.5" x14ac:dyDescent="0.25">
      <c r="A287" s="38" t="s">
        <v>1190</v>
      </c>
      <c r="B287" s="6">
        <f t="shared" si="9"/>
        <v>100</v>
      </c>
      <c r="C287" s="39"/>
      <c r="D287" s="36">
        <v>100</v>
      </c>
      <c r="E287" s="6">
        <v>0</v>
      </c>
      <c r="F287" s="45" t="s">
        <v>1191</v>
      </c>
      <c r="G287" s="45" t="s">
        <v>55</v>
      </c>
      <c r="H287" s="45" t="s">
        <v>1192</v>
      </c>
      <c r="I287" s="45" t="s">
        <v>1193</v>
      </c>
    </row>
    <row r="288" spans="1:9" ht="31.5" x14ac:dyDescent="0.25">
      <c r="A288" s="38" t="s">
        <v>1198</v>
      </c>
      <c r="B288" s="6">
        <f t="shared" si="9"/>
        <v>6</v>
      </c>
      <c r="C288" s="39"/>
      <c r="D288" s="36">
        <v>6</v>
      </c>
      <c r="E288" s="6">
        <v>0</v>
      </c>
      <c r="F288" s="45" t="s">
        <v>1199</v>
      </c>
      <c r="G288" s="45" t="s">
        <v>55</v>
      </c>
      <c r="H288" s="45" t="s">
        <v>1200</v>
      </c>
      <c r="I288" s="45" t="s">
        <v>1201</v>
      </c>
    </row>
    <row r="289" spans="1:9" ht="31.5" x14ac:dyDescent="0.25">
      <c r="A289" s="38" t="s">
        <v>1221</v>
      </c>
      <c r="B289" s="6">
        <f t="shared" si="9"/>
        <v>34</v>
      </c>
      <c r="C289" s="39"/>
      <c r="D289" s="36">
        <v>34</v>
      </c>
      <c r="E289" s="6">
        <v>0</v>
      </c>
      <c r="F289" s="45" t="s">
        <v>1222</v>
      </c>
      <c r="G289" s="45" t="s">
        <v>55</v>
      </c>
      <c r="H289" s="45" t="s">
        <v>1223</v>
      </c>
      <c r="I289" s="45" t="s">
        <v>1224</v>
      </c>
    </row>
    <row r="290" spans="1:9" ht="31.5" x14ac:dyDescent="0.25">
      <c r="A290" s="38" t="s">
        <v>1256</v>
      </c>
      <c r="B290" s="6">
        <f t="shared" si="9"/>
        <v>12</v>
      </c>
      <c r="C290" s="39"/>
      <c r="D290" s="36">
        <v>12</v>
      </c>
      <c r="E290" s="6">
        <v>0</v>
      </c>
      <c r="F290" s="45" t="s">
        <v>1257</v>
      </c>
      <c r="G290" s="45" t="s">
        <v>55</v>
      </c>
      <c r="H290" s="45" t="s">
        <v>1258</v>
      </c>
      <c r="I290" s="45" t="s">
        <v>1259</v>
      </c>
    </row>
    <row r="291" spans="1:9" ht="31.5" x14ac:dyDescent="0.25">
      <c r="A291" s="38" t="s">
        <v>1260</v>
      </c>
      <c r="B291" s="6">
        <f t="shared" ref="B291:B322" si="10">(D291+E291)*1</f>
        <v>22</v>
      </c>
      <c r="C291" s="39"/>
      <c r="D291" s="36">
        <v>22</v>
      </c>
      <c r="E291" s="6">
        <v>0</v>
      </c>
      <c r="F291" s="45" t="s">
        <v>1261</v>
      </c>
      <c r="G291" s="45" t="s">
        <v>55</v>
      </c>
      <c r="H291" s="45" t="s">
        <v>1262</v>
      </c>
      <c r="I291" s="45" t="s">
        <v>1263</v>
      </c>
    </row>
    <row r="292" spans="1:9" ht="31.5" x14ac:dyDescent="0.25">
      <c r="A292" s="38" t="s">
        <v>114</v>
      </c>
      <c r="B292" s="6">
        <f t="shared" si="10"/>
        <v>478</v>
      </c>
      <c r="C292" s="39"/>
      <c r="D292" s="35">
        <v>116</v>
      </c>
      <c r="E292" s="6">
        <v>362</v>
      </c>
      <c r="F292" s="45" t="s">
        <v>115</v>
      </c>
      <c r="G292" s="45" t="s">
        <v>55</v>
      </c>
      <c r="H292" s="45" t="s">
        <v>116</v>
      </c>
      <c r="I292" s="45" t="s">
        <v>117</v>
      </c>
    </row>
    <row r="293" spans="1:9" ht="31.5" x14ac:dyDescent="0.25">
      <c r="A293" s="38" t="s">
        <v>118</v>
      </c>
      <c r="B293" s="6">
        <f t="shared" si="10"/>
        <v>266</v>
      </c>
      <c r="C293" s="39"/>
      <c r="D293" s="35">
        <v>78</v>
      </c>
      <c r="E293" s="6">
        <v>188</v>
      </c>
      <c r="F293" s="45" t="s">
        <v>119</v>
      </c>
      <c r="G293" s="45" t="s">
        <v>55</v>
      </c>
      <c r="H293" s="45" t="s">
        <v>120</v>
      </c>
      <c r="I293" s="45" t="s">
        <v>121</v>
      </c>
    </row>
    <row r="294" spans="1:9" x14ac:dyDescent="0.25">
      <c r="A294" s="38" t="s">
        <v>126</v>
      </c>
      <c r="B294" s="6">
        <f t="shared" si="10"/>
        <v>588</v>
      </c>
      <c r="C294" s="39"/>
      <c r="D294" s="35">
        <v>190</v>
      </c>
      <c r="E294" s="6">
        <v>398</v>
      </c>
      <c r="F294" s="45" t="s">
        <v>127</v>
      </c>
      <c r="G294" s="45" t="s">
        <v>55</v>
      </c>
      <c r="H294" s="45" t="s">
        <v>128</v>
      </c>
      <c r="I294" s="45" t="s">
        <v>129</v>
      </c>
    </row>
    <row r="295" spans="1:9" x14ac:dyDescent="0.25">
      <c r="A295" s="38" t="s">
        <v>130</v>
      </c>
      <c r="B295" s="6">
        <f t="shared" si="10"/>
        <v>364</v>
      </c>
      <c r="C295" s="39"/>
      <c r="D295" s="35">
        <v>90</v>
      </c>
      <c r="E295" s="6">
        <v>274</v>
      </c>
      <c r="F295" s="45" t="s">
        <v>131</v>
      </c>
      <c r="G295" s="45" t="s">
        <v>55</v>
      </c>
      <c r="H295" s="45" t="s">
        <v>132</v>
      </c>
      <c r="I295" s="45" t="s">
        <v>133</v>
      </c>
    </row>
    <row r="296" spans="1:9" ht="31.5" x14ac:dyDescent="0.25">
      <c r="A296" s="38" t="s">
        <v>150</v>
      </c>
      <c r="B296" s="6">
        <f t="shared" si="10"/>
        <v>158</v>
      </c>
      <c r="C296" s="39"/>
      <c r="D296" s="35">
        <v>22</v>
      </c>
      <c r="E296" s="6">
        <v>136</v>
      </c>
      <c r="F296" s="45" t="s">
        <v>135</v>
      </c>
      <c r="G296" s="45" t="s">
        <v>55</v>
      </c>
      <c r="H296" s="45" t="s">
        <v>136</v>
      </c>
      <c r="I296" s="45" t="s">
        <v>137</v>
      </c>
    </row>
    <row r="297" spans="1:9" ht="31.5" x14ac:dyDescent="0.25">
      <c r="A297" s="47" t="s">
        <v>1277</v>
      </c>
      <c r="B297" s="6">
        <f t="shared" si="10"/>
        <v>40</v>
      </c>
      <c r="C297" s="39"/>
      <c r="D297" s="37">
        <v>40</v>
      </c>
      <c r="E297" s="36">
        <v>0</v>
      </c>
      <c r="F297" s="45" t="s">
        <v>1278</v>
      </c>
      <c r="G297" s="45" t="s">
        <v>55</v>
      </c>
      <c r="H297" s="45" t="s">
        <v>1279</v>
      </c>
      <c r="I297" s="45" t="s">
        <v>1280</v>
      </c>
    </row>
    <row r="298" spans="1:9" ht="47.25" x14ac:dyDescent="0.25">
      <c r="A298" s="47" t="s">
        <v>1289</v>
      </c>
      <c r="B298" s="6">
        <f t="shared" si="10"/>
        <v>12</v>
      </c>
      <c r="C298" s="39"/>
      <c r="D298" s="37">
        <v>12</v>
      </c>
      <c r="E298" s="36">
        <v>0</v>
      </c>
      <c r="F298" s="45" t="s">
        <v>1290</v>
      </c>
      <c r="G298" s="45" t="s">
        <v>55</v>
      </c>
      <c r="H298" s="45" t="s">
        <v>1291</v>
      </c>
      <c r="I298" s="45" t="s">
        <v>1292</v>
      </c>
    </row>
    <row r="299" spans="1:9" ht="47.25" x14ac:dyDescent="0.25">
      <c r="A299" s="38" t="s">
        <v>1304</v>
      </c>
      <c r="B299" s="6">
        <f t="shared" si="10"/>
        <v>116</v>
      </c>
      <c r="C299" s="39"/>
      <c r="D299" s="36">
        <v>116</v>
      </c>
      <c r="E299" s="6">
        <v>0</v>
      </c>
      <c r="F299" s="45" t="s">
        <v>1305</v>
      </c>
      <c r="G299" s="45" t="s">
        <v>55</v>
      </c>
      <c r="H299" s="45" t="s">
        <v>1306</v>
      </c>
      <c r="I299" s="45" t="s">
        <v>1307</v>
      </c>
    </row>
    <row r="300" spans="1:9" ht="47.25" x14ac:dyDescent="0.25">
      <c r="A300" s="38" t="s">
        <v>1316</v>
      </c>
      <c r="B300" s="6">
        <f t="shared" si="10"/>
        <v>60</v>
      </c>
      <c r="C300" s="39"/>
      <c r="D300" s="36">
        <v>60</v>
      </c>
      <c r="E300" s="6">
        <v>0</v>
      </c>
      <c r="F300" s="45" t="s">
        <v>1317</v>
      </c>
      <c r="G300" s="45" t="s">
        <v>55</v>
      </c>
      <c r="H300" s="45" t="s">
        <v>1318</v>
      </c>
      <c r="I300" s="45" t="s">
        <v>1319</v>
      </c>
    </row>
    <row r="301" spans="1:9" ht="47.25" x14ac:dyDescent="0.25">
      <c r="A301" s="38" t="s">
        <v>1332</v>
      </c>
      <c r="B301" s="6">
        <f t="shared" si="10"/>
        <v>64</v>
      </c>
      <c r="C301" s="39"/>
      <c r="D301" s="36">
        <v>64</v>
      </c>
      <c r="E301" s="6">
        <v>0</v>
      </c>
      <c r="F301" s="45" t="s">
        <v>1333</v>
      </c>
      <c r="G301" s="45" t="s">
        <v>55</v>
      </c>
      <c r="H301" s="45" t="s">
        <v>1334</v>
      </c>
      <c r="I301" s="45" t="s">
        <v>1335</v>
      </c>
    </row>
    <row r="302" spans="1:9" ht="47.25" x14ac:dyDescent="0.25">
      <c r="A302" s="38" t="s">
        <v>1360</v>
      </c>
      <c r="B302" s="6">
        <f t="shared" si="10"/>
        <v>62</v>
      </c>
      <c r="C302" s="39"/>
      <c r="D302" s="36">
        <v>62</v>
      </c>
      <c r="E302" s="6">
        <v>0</v>
      </c>
      <c r="F302" s="45" t="s">
        <v>1361</v>
      </c>
      <c r="G302" s="45" t="s">
        <v>55</v>
      </c>
      <c r="H302" s="45" t="s">
        <v>1362</v>
      </c>
      <c r="I302" s="45" t="s">
        <v>1363</v>
      </c>
    </row>
    <row r="303" spans="1:9" ht="78.75" x14ac:dyDescent="0.25">
      <c r="A303" s="38" t="s">
        <v>1368</v>
      </c>
      <c r="B303" s="6">
        <f t="shared" si="10"/>
        <v>124</v>
      </c>
      <c r="C303" s="39"/>
      <c r="D303" s="36">
        <v>124</v>
      </c>
      <c r="E303" s="6">
        <v>0</v>
      </c>
      <c r="F303" s="45" t="s">
        <v>1369</v>
      </c>
      <c r="G303" s="45" t="s">
        <v>55</v>
      </c>
      <c r="H303" s="45" t="s">
        <v>1370</v>
      </c>
      <c r="I303" s="45" t="s">
        <v>1371</v>
      </c>
    </row>
    <row r="304" spans="1:9" ht="31.5" x14ac:dyDescent="0.25">
      <c r="A304" s="38" t="s">
        <v>1372</v>
      </c>
      <c r="B304" s="6">
        <f t="shared" si="10"/>
        <v>124</v>
      </c>
      <c r="C304" s="39"/>
      <c r="D304" s="36">
        <v>124</v>
      </c>
      <c r="E304" s="6">
        <v>0</v>
      </c>
      <c r="F304" s="45" t="s">
        <v>1373</v>
      </c>
      <c r="G304" s="45" t="s">
        <v>55</v>
      </c>
      <c r="H304" s="45" t="s">
        <v>1374</v>
      </c>
      <c r="I304" s="45" t="s">
        <v>1375</v>
      </c>
    </row>
    <row r="305" spans="1:9" ht="78.75" x14ac:dyDescent="0.25">
      <c r="A305" s="38" t="s">
        <v>1376</v>
      </c>
      <c r="B305" s="6">
        <f t="shared" si="10"/>
        <v>86</v>
      </c>
      <c r="C305" s="39"/>
      <c r="D305" s="36">
        <v>86</v>
      </c>
      <c r="E305" s="6">
        <v>0</v>
      </c>
      <c r="F305" s="45" t="s">
        <v>1377</v>
      </c>
      <c r="G305" s="45" t="s">
        <v>55</v>
      </c>
      <c r="H305" s="45" t="s">
        <v>1378</v>
      </c>
      <c r="I305" s="45" t="s">
        <v>1379</v>
      </c>
    </row>
    <row r="306" spans="1:9" x14ac:dyDescent="0.25">
      <c r="A306" s="38" t="s">
        <v>1384</v>
      </c>
      <c r="B306" s="6">
        <f t="shared" si="10"/>
        <v>72</v>
      </c>
      <c r="C306" s="39"/>
      <c r="D306" s="36">
        <v>72</v>
      </c>
      <c r="E306" s="6">
        <v>0</v>
      </c>
      <c r="F306" s="45" t="s">
        <v>1385</v>
      </c>
      <c r="G306" s="45" t="s">
        <v>55</v>
      </c>
      <c r="H306" s="45" t="s">
        <v>1386</v>
      </c>
      <c r="I306" s="45" t="s">
        <v>1387</v>
      </c>
    </row>
    <row r="307" spans="1:9" x14ac:dyDescent="0.25">
      <c r="A307" s="38" t="s">
        <v>1404</v>
      </c>
      <c r="B307" s="6">
        <f t="shared" si="10"/>
        <v>134</v>
      </c>
      <c r="C307" s="39"/>
      <c r="D307" s="36">
        <v>134</v>
      </c>
      <c r="E307" s="6">
        <v>0</v>
      </c>
      <c r="F307" s="45" t="s">
        <v>1405</v>
      </c>
      <c r="G307" s="45" t="s">
        <v>55</v>
      </c>
      <c r="H307" s="45" t="s">
        <v>1406</v>
      </c>
      <c r="I307" s="45" t="s">
        <v>1407</v>
      </c>
    </row>
    <row r="308" spans="1:9" ht="47.25" x14ac:dyDescent="0.25">
      <c r="A308" s="38" t="s">
        <v>1408</v>
      </c>
      <c r="B308" s="6">
        <f t="shared" si="10"/>
        <v>212</v>
      </c>
      <c r="C308" s="39"/>
      <c r="D308" s="36">
        <v>212</v>
      </c>
      <c r="E308" s="6">
        <v>0</v>
      </c>
      <c r="F308" s="45" t="s">
        <v>1409</v>
      </c>
      <c r="G308" s="45" t="s">
        <v>55</v>
      </c>
      <c r="H308" s="45" t="s">
        <v>1410</v>
      </c>
      <c r="I308" s="45" t="s">
        <v>1411</v>
      </c>
    </row>
    <row r="309" spans="1:9" ht="31.5" x14ac:dyDescent="0.25">
      <c r="A309" s="38" t="s">
        <v>222</v>
      </c>
      <c r="B309" s="6">
        <f t="shared" si="10"/>
        <v>1156</v>
      </c>
      <c r="C309" s="39"/>
      <c r="D309" s="35">
        <v>160</v>
      </c>
      <c r="E309" s="6">
        <v>996</v>
      </c>
      <c r="F309" s="45" t="s">
        <v>223</v>
      </c>
      <c r="G309" s="45" t="s">
        <v>55</v>
      </c>
      <c r="H309" s="45" t="s">
        <v>224</v>
      </c>
      <c r="I309" s="45" t="s">
        <v>225</v>
      </c>
    </row>
    <row r="310" spans="1:9" x14ac:dyDescent="0.25">
      <c r="A310" s="38" t="s">
        <v>1444</v>
      </c>
      <c r="B310" s="6">
        <f t="shared" si="10"/>
        <v>92</v>
      </c>
      <c r="C310" s="39"/>
      <c r="D310" s="36">
        <v>92</v>
      </c>
      <c r="E310" s="6">
        <v>0</v>
      </c>
      <c r="F310" s="45" t="s">
        <v>1445</v>
      </c>
      <c r="G310" s="45" t="s">
        <v>55</v>
      </c>
      <c r="H310" s="45" t="s">
        <v>1446</v>
      </c>
      <c r="I310" s="45" t="s">
        <v>1447</v>
      </c>
    </row>
    <row r="311" spans="1:9" ht="63" x14ac:dyDescent="0.25">
      <c r="A311" s="38" t="s">
        <v>1461</v>
      </c>
      <c r="B311" s="6">
        <f t="shared" si="10"/>
        <v>86</v>
      </c>
      <c r="C311" s="39"/>
      <c r="D311" s="36">
        <v>86</v>
      </c>
      <c r="E311" s="6">
        <v>0</v>
      </c>
      <c r="F311" s="45" t="s">
        <v>1462</v>
      </c>
      <c r="G311" s="45" t="s">
        <v>55</v>
      </c>
      <c r="H311" s="45" t="s">
        <v>1463</v>
      </c>
      <c r="I311" s="45" t="s">
        <v>1464</v>
      </c>
    </row>
    <row r="312" spans="1:9" x14ac:dyDescent="0.25">
      <c r="A312" s="38" t="s">
        <v>1481</v>
      </c>
      <c r="B312" s="6">
        <f t="shared" si="10"/>
        <v>170</v>
      </c>
      <c r="C312" s="39"/>
      <c r="D312" s="36">
        <v>170</v>
      </c>
      <c r="E312" s="6">
        <v>0</v>
      </c>
      <c r="F312" s="45" t="s">
        <v>1482</v>
      </c>
      <c r="G312" s="45" t="s">
        <v>55</v>
      </c>
      <c r="H312" s="45" t="s">
        <v>1483</v>
      </c>
      <c r="I312" s="45" t="s">
        <v>1484</v>
      </c>
    </row>
    <row r="313" spans="1:9" ht="31.5" x14ac:dyDescent="0.25">
      <c r="A313" s="38" t="s">
        <v>1489</v>
      </c>
      <c r="B313" s="6">
        <f t="shared" si="10"/>
        <v>104</v>
      </c>
      <c r="C313" s="39"/>
      <c r="D313" s="36">
        <v>104</v>
      </c>
      <c r="E313" s="6">
        <v>0</v>
      </c>
      <c r="F313" s="45" t="s">
        <v>1490</v>
      </c>
      <c r="G313" s="45" t="s">
        <v>55</v>
      </c>
      <c r="H313" s="45" t="s">
        <v>1491</v>
      </c>
      <c r="I313" s="45" t="s">
        <v>1492</v>
      </c>
    </row>
    <row r="314" spans="1:9" ht="47.25" x14ac:dyDescent="0.25">
      <c r="A314" s="38" t="s">
        <v>1497</v>
      </c>
      <c r="B314" s="6">
        <f t="shared" si="10"/>
        <v>70</v>
      </c>
      <c r="C314" s="39"/>
      <c r="D314" s="36">
        <v>70</v>
      </c>
      <c r="E314" s="6">
        <v>0</v>
      </c>
      <c r="F314" s="45" t="s">
        <v>1498</v>
      </c>
      <c r="G314" s="45" t="s">
        <v>55</v>
      </c>
      <c r="H314" s="45" t="s">
        <v>1499</v>
      </c>
      <c r="I314" s="45" t="s">
        <v>1500</v>
      </c>
    </row>
    <row r="315" spans="1:9" ht="78.75" x14ac:dyDescent="0.25">
      <c r="A315" s="38" t="s">
        <v>1505</v>
      </c>
      <c r="B315" s="6">
        <f t="shared" si="10"/>
        <v>126</v>
      </c>
      <c r="C315" s="39"/>
      <c r="D315" s="36">
        <v>126</v>
      </c>
      <c r="E315" s="6">
        <v>0</v>
      </c>
      <c r="F315" s="45" t="s">
        <v>1506</v>
      </c>
      <c r="G315" s="45" t="s">
        <v>55</v>
      </c>
      <c r="H315" s="45" t="s">
        <v>1507</v>
      </c>
      <c r="I315" s="45" t="s">
        <v>1508</v>
      </c>
    </row>
    <row r="316" spans="1:9" ht="63" x14ac:dyDescent="0.25">
      <c r="A316" s="38" t="s">
        <v>1509</v>
      </c>
      <c r="B316" s="6">
        <f t="shared" si="10"/>
        <v>116</v>
      </c>
      <c r="C316" s="39"/>
      <c r="D316" s="36">
        <v>116</v>
      </c>
      <c r="E316" s="6">
        <v>0</v>
      </c>
      <c r="F316" s="45" t="s">
        <v>1510</v>
      </c>
      <c r="G316" s="45" t="s">
        <v>55</v>
      </c>
      <c r="H316" s="45" t="s">
        <v>1511</v>
      </c>
      <c r="I316" s="45" t="s">
        <v>1512</v>
      </c>
    </row>
    <row r="317" spans="1:9" ht="31.5" x14ac:dyDescent="0.25">
      <c r="A317" s="38" t="s">
        <v>1513</v>
      </c>
      <c r="B317" s="6">
        <f t="shared" si="10"/>
        <v>202</v>
      </c>
      <c r="C317" s="39"/>
      <c r="D317" s="36">
        <v>202</v>
      </c>
      <c r="E317" s="6">
        <v>0</v>
      </c>
      <c r="F317" s="45" t="s">
        <v>1514</v>
      </c>
      <c r="G317" s="45" t="s">
        <v>55</v>
      </c>
      <c r="H317" s="45" t="s">
        <v>1515</v>
      </c>
      <c r="I317" s="45" t="s">
        <v>1516</v>
      </c>
    </row>
    <row r="318" spans="1:9" ht="47.25" x14ac:dyDescent="0.25">
      <c r="A318" s="38" t="s">
        <v>1517</v>
      </c>
      <c r="B318" s="6">
        <f t="shared" si="10"/>
        <v>126</v>
      </c>
      <c r="C318" s="39"/>
      <c r="D318" s="36">
        <v>126</v>
      </c>
      <c r="E318" s="6">
        <v>0</v>
      </c>
      <c r="F318" s="45" t="s">
        <v>1518</v>
      </c>
      <c r="G318" s="45" t="s">
        <v>55</v>
      </c>
      <c r="H318" s="45" t="s">
        <v>1519</v>
      </c>
      <c r="I318" s="45" t="s">
        <v>1520</v>
      </c>
    </row>
    <row r="319" spans="1:9" x14ac:dyDescent="0.25">
      <c r="A319" s="38" t="s">
        <v>1521</v>
      </c>
      <c r="B319" s="6">
        <f t="shared" si="10"/>
        <v>110</v>
      </c>
      <c r="C319" s="39"/>
      <c r="D319" s="36">
        <v>110</v>
      </c>
      <c r="E319" s="6">
        <v>0</v>
      </c>
      <c r="F319" s="45" t="s">
        <v>1522</v>
      </c>
      <c r="G319" s="45" t="s">
        <v>55</v>
      </c>
      <c r="H319" s="45" t="s">
        <v>1523</v>
      </c>
      <c r="I319" s="45" t="s">
        <v>1524</v>
      </c>
    </row>
    <row r="320" spans="1:9" ht="47.25" x14ac:dyDescent="0.25">
      <c r="A320" s="38" t="s">
        <v>1573</v>
      </c>
      <c r="B320" s="6">
        <f t="shared" si="10"/>
        <v>128</v>
      </c>
      <c r="C320" s="39"/>
      <c r="D320" s="36">
        <v>128</v>
      </c>
      <c r="E320" s="6">
        <v>0</v>
      </c>
      <c r="F320" s="45" t="s">
        <v>1574</v>
      </c>
      <c r="G320" s="45" t="s">
        <v>55</v>
      </c>
      <c r="H320" s="45" t="s">
        <v>1575</v>
      </c>
      <c r="I320" s="45" t="s">
        <v>1576</v>
      </c>
    </row>
    <row r="321" spans="1:9" ht="31.5" x14ac:dyDescent="0.25">
      <c r="A321" s="38" t="s">
        <v>257</v>
      </c>
      <c r="B321" s="6">
        <f t="shared" si="10"/>
        <v>756</v>
      </c>
      <c r="C321" s="39"/>
      <c r="D321" s="35">
        <v>300</v>
      </c>
      <c r="E321" s="6">
        <v>456</v>
      </c>
      <c r="F321" s="45" t="s">
        <v>258</v>
      </c>
      <c r="G321" s="45" t="s">
        <v>55</v>
      </c>
      <c r="H321" s="45" t="s">
        <v>259</v>
      </c>
      <c r="I321" s="45" t="s">
        <v>260</v>
      </c>
    </row>
    <row r="322" spans="1:9" x14ac:dyDescent="0.25">
      <c r="A322" s="38" t="s">
        <v>269</v>
      </c>
      <c r="B322" s="6">
        <f t="shared" si="10"/>
        <v>2662</v>
      </c>
      <c r="C322" s="39"/>
      <c r="D322" s="35">
        <v>432</v>
      </c>
      <c r="E322" s="6">
        <v>2230</v>
      </c>
      <c r="F322" s="45" t="s">
        <v>270</v>
      </c>
      <c r="G322" s="45" t="s">
        <v>55</v>
      </c>
      <c r="H322" s="45" t="s">
        <v>271</v>
      </c>
      <c r="I322" s="45" t="s">
        <v>272</v>
      </c>
    </row>
    <row r="323" spans="1:9" ht="47.25" x14ac:dyDescent="0.25">
      <c r="A323" s="38" t="s">
        <v>1620</v>
      </c>
      <c r="B323" s="6">
        <f t="shared" ref="B323:B348" si="11">(D323+E323)*1</f>
        <v>116</v>
      </c>
      <c r="C323" s="39"/>
      <c r="D323" s="36">
        <v>116</v>
      </c>
      <c r="E323" s="6">
        <v>0</v>
      </c>
      <c r="F323" s="45" t="s">
        <v>1621</v>
      </c>
      <c r="G323" s="45" t="s">
        <v>55</v>
      </c>
      <c r="H323" s="45" t="s">
        <v>1622</v>
      </c>
      <c r="I323" s="45" t="s">
        <v>1623</v>
      </c>
    </row>
    <row r="324" spans="1:9" ht="31.5" x14ac:dyDescent="0.25">
      <c r="A324" s="38" t="s">
        <v>281</v>
      </c>
      <c r="B324" s="6">
        <f t="shared" si="11"/>
        <v>1964</v>
      </c>
      <c r="C324" s="39"/>
      <c r="D324" s="35">
        <v>244</v>
      </c>
      <c r="E324" s="6">
        <v>1720</v>
      </c>
      <c r="F324" s="45" t="s">
        <v>282</v>
      </c>
      <c r="G324" s="45" t="s">
        <v>55</v>
      </c>
      <c r="H324" s="45" t="s">
        <v>283</v>
      </c>
      <c r="I324" s="45" t="s">
        <v>284</v>
      </c>
    </row>
    <row r="325" spans="1:9" ht="31.5" x14ac:dyDescent="0.25">
      <c r="A325" s="38" t="s">
        <v>285</v>
      </c>
      <c r="B325" s="6">
        <f t="shared" si="11"/>
        <v>860</v>
      </c>
      <c r="C325" s="39"/>
      <c r="D325" s="35">
        <v>330</v>
      </c>
      <c r="E325" s="6">
        <v>530</v>
      </c>
      <c r="F325" s="45" t="s">
        <v>286</v>
      </c>
      <c r="G325" s="45" t="s">
        <v>55</v>
      </c>
      <c r="H325" s="45" t="s">
        <v>287</v>
      </c>
      <c r="I325" s="45" t="s">
        <v>288</v>
      </c>
    </row>
    <row r="326" spans="1:9" ht="47.25" x14ac:dyDescent="0.25">
      <c r="A326" s="38" t="s">
        <v>1628</v>
      </c>
      <c r="B326" s="6">
        <f t="shared" si="11"/>
        <v>84</v>
      </c>
      <c r="C326" s="39"/>
      <c r="D326" s="36">
        <v>84</v>
      </c>
      <c r="E326" s="6">
        <v>0</v>
      </c>
      <c r="F326" s="45" t="s">
        <v>1629</v>
      </c>
      <c r="G326" s="45" t="s">
        <v>55</v>
      </c>
      <c r="H326" s="45" t="s">
        <v>1630</v>
      </c>
      <c r="I326" s="45" t="s">
        <v>1631</v>
      </c>
    </row>
    <row r="327" spans="1:9" ht="78.75" x14ac:dyDescent="0.25">
      <c r="A327" s="38" t="s">
        <v>1632</v>
      </c>
      <c r="B327" s="6">
        <f t="shared" si="11"/>
        <v>82</v>
      </c>
      <c r="C327" s="39"/>
      <c r="D327" s="36">
        <v>82</v>
      </c>
      <c r="E327" s="6">
        <v>0</v>
      </c>
      <c r="F327" s="45" t="s">
        <v>1633</v>
      </c>
      <c r="G327" s="45" t="s">
        <v>55</v>
      </c>
      <c r="H327" s="45" t="s">
        <v>1634</v>
      </c>
      <c r="I327" s="45" t="s">
        <v>1635</v>
      </c>
    </row>
    <row r="328" spans="1:9" x14ac:dyDescent="0.25">
      <c r="A328" s="38" t="s">
        <v>1636</v>
      </c>
      <c r="B328" s="6">
        <f t="shared" si="11"/>
        <v>124</v>
      </c>
      <c r="C328" s="39"/>
      <c r="D328" s="36">
        <v>124</v>
      </c>
      <c r="E328" s="6">
        <v>0</v>
      </c>
      <c r="F328" s="45" t="s">
        <v>1637</v>
      </c>
      <c r="G328" s="45" t="s">
        <v>55</v>
      </c>
      <c r="H328" s="45" t="s">
        <v>1638</v>
      </c>
      <c r="I328" s="45" t="s">
        <v>1639</v>
      </c>
    </row>
    <row r="329" spans="1:9" ht="31.5" x14ac:dyDescent="0.25">
      <c r="A329" s="38" t="s">
        <v>1644</v>
      </c>
      <c r="B329" s="6">
        <f t="shared" si="11"/>
        <v>1314</v>
      </c>
      <c r="C329" s="39"/>
      <c r="D329" s="35">
        <v>220</v>
      </c>
      <c r="E329" s="6">
        <v>1094</v>
      </c>
      <c r="F329" s="45" t="s">
        <v>298</v>
      </c>
      <c r="G329" s="45" t="s">
        <v>55</v>
      </c>
      <c r="H329" s="45" t="s">
        <v>299</v>
      </c>
      <c r="I329" s="45" t="s">
        <v>1645</v>
      </c>
    </row>
    <row r="330" spans="1:9" ht="31.5" x14ac:dyDescent="0.25">
      <c r="A330" s="38" t="s">
        <v>300</v>
      </c>
      <c r="B330" s="6">
        <f t="shared" si="11"/>
        <v>3418</v>
      </c>
      <c r="C330" s="39"/>
      <c r="D330" s="35">
        <v>386</v>
      </c>
      <c r="E330" s="6">
        <v>3032</v>
      </c>
      <c r="F330" s="45" t="s">
        <v>301</v>
      </c>
      <c r="G330" s="45" t="s">
        <v>55</v>
      </c>
      <c r="H330" s="45" t="s">
        <v>302</v>
      </c>
      <c r="I330" s="45" t="s">
        <v>303</v>
      </c>
    </row>
    <row r="331" spans="1:9" ht="47.25" x14ac:dyDescent="0.25">
      <c r="A331" s="38" t="s">
        <v>1646</v>
      </c>
      <c r="B331" s="6">
        <f t="shared" si="11"/>
        <v>144</v>
      </c>
      <c r="C331" s="39"/>
      <c r="D331" s="36">
        <v>144</v>
      </c>
      <c r="E331" s="6">
        <v>0</v>
      </c>
      <c r="F331" s="45" t="s">
        <v>1647</v>
      </c>
      <c r="G331" s="45" t="s">
        <v>55</v>
      </c>
      <c r="H331" s="45" t="s">
        <v>1648</v>
      </c>
      <c r="I331" s="45" t="s">
        <v>1649</v>
      </c>
    </row>
    <row r="332" spans="1:9" ht="31.5" x14ac:dyDescent="0.25">
      <c r="A332" s="38" t="s">
        <v>1660</v>
      </c>
      <c r="B332" s="6">
        <f t="shared" si="11"/>
        <v>106</v>
      </c>
      <c r="C332" s="39"/>
      <c r="D332" s="36">
        <v>106</v>
      </c>
      <c r="E332" s="6">
        <v>0</v>
      </c>
      <c r="F332" s="45" t="s">
        <v>1661</v>
      </c>
      <c r="G332" s="45" t="s">
        <v>55</v>
      </c>
      <c r="H332" s="45" t="s">
        <v>1662</v>
      </c>
      <c r="I332" s="45" t="s">
        <v>1663</v>
      </c>
    </row>
    <row r="333" spans="1:9" ht="31.5" x14ac:dyDescent="0.25">
      <c r="A333" s="38" t="s">
        <v>1664</v>
      </c>
      <c r="B333" s="6">
        <f t="shared" si="11"/>
        <v>1266</v>
      </c>
      <c r="C333" s="39"/>
      <c r="D333" s="35">
        <v>174</v>
      </c>
      <c r="E333" s="6">
        <v>1092</v>
      </c>
      <c r="F333" s="45" t="s">
        <v>329</v>
      </c>
      <c r="G333" s="45" t="s">
        <v>55</v>
      </c>
      <c r="H333" s="45" t="s">
        <v>330</v>
      </c>
      <c r="I333" s="45" t="s">
        <v>331</v>
      </c>
    </row>
    <row r="334" spans="1:9" ht="78.75" x14ac:dyDescent="0.25">
      <c r="A334" s="38" t="s">
        <v>1665</v>
      </c>
      <c r="B334" s="6">
        <f t="shared" si="11"/>
        <v>50</v>
      </c>
      <c r="C334" s="39"/>
      <c r="D334" s="36">
        <v>50</v>
      </c>
      <c r="E334" s="6">
        <v>0</v>
      </c>
      <c r="F334" s="45" t="s">
        <v>1666</v>
      </c>
      <c r="G334" s="45" t="s">
        <v>55</v>
      </c>
      <c r="H334" s="45" t="s">
        <v>1667</v>
      </c>
      <c r="I334" s="45" t="s">
        <v>1668</v>
      </c>
    </row>
    <row r="335" spans="1:9" ht="31.5" x14ac:dyDescent="0.25">
      <c r="A335" s="38" t="s">
        <v>336</v>
      </c>
      <c r="B335" s="6">
        <f t="shared" si="11"/>
        <v>1964</v>
      </c>
      <c r="C335" s="39"/>
      <c r="D335" s="35">
        <v>262</v>
      </c>
      <c r="E335" s="6">
        <v>1702</v>
      </c>
      <c r="F335" s="45" t="s">
        <v>337</v>
      </c>
      <c r="G335" s="45" t="s">
        <v>55</v>
      </c>
      <c r="H335" s="45" t="s">
        <v>338</v>
      </c>
      <c r="I335" s="45" t="s">
        <v>339</v>
      </c>
    </row>
    <row r="336" spans="1:9" x14ac:dyDescent="0.25">
      <c r="A336" s="38" t="s">
        <v>340</v>
      </c>
      <c r="B336" s="6">
        <f t="shared" si="11"/>
        <v>2854</v>
      </c>
      <c r="C336" s="39"/>
      <c r="D336" s="35">
        <v>344</v>
      </c>
      <c r="E336" s="6">
        <v>2510</v>
      </c>
      <c r="F336" s="45" t="s">
        <v>341</v>
      </c>
      <c r="G336" s="45" t="s">
        <v>55</v>
      </c>
      <c r="H336" s="45" t="s">
        <v>342</v>
      </c>
      <c r="I336" s="45" t="s">
        <v>343</v>
      </c>
    </row>
    <row r="337" spans="1:9" x14ac:dyDescent="0.25">
      <c r="A337" s="38" t="s">
        <v>1681</v>
      </c>
      <c r="B337" s="6">
        <f t="shared" si="11"/>
        <v>1410</v>
      </c>
      <c r="C337" s="39"/>
      <c r="D337" s="35">
        <v>210</v>
      </c>
      <c r="E337" s="6">
        <v>1200</v>
      </c>
      <c r="F337" s="45" t="s">
        <v>345</v>
      </c>
      <c r="G337" s="45" t="s">
        <v>55</v>
      </c>
      <c r="H337" s="45" t="s">
        <v>346</v>
      </c>
      <c r="I337" s="45" t="s">
        <v>1682</v>
      </c>
    </row>
    <row r="338" spans="1:9" ht="31.5" x14ac:dyDescent="0.25">
      <c r="A338" s="38" t="s">
        <v>354</v>
      </c>
      <c r="B338" s="6">
        <f t="shared" si="11"/>
        <v>1700</v>
      </c>
      <c r="C338" s="39"/>
      <c r="D338" s="35">
        <v>214</v>
      </c>
      <c r="E338" s="6">
        <v>1486</v>
      </c>
      <c r="F338" s="45" t="s">
        <v>355</v>
      </c>
      <c r="G338" s="45" t="s">
        <v>55</v>
      </c>
      <c r="H338" s="45" t="s">
        <v>356</v>
      </c>
      <c r="I338" s="45" t="s">
        <v>357</v>
      </c>
    </row>
    <row r="339" spans="1:9" x14ac:dyDescent="0.25">
      <c r="A339" s="38" t="s">
        <v>358</v>
      </c>
      <c r="B339" s="6">
        <f t="shared" si="11"/>
        <v>722</v>
      </c>
      <c r="C339" s="39"/>
      <c r="D339" s="35">
        <v>124</v>
      </c>
      <c r="E339" s="6">
        <v>598</v>
      </c>
      <c r="F339" s="45" t="s">
        <v>359</v>
      </c>
      <c r="G339" s="45" t="s">
        <v>55</v>
      </c>
      <c r="H339" s="45" t="s">
        <v>360</v>
      </c>
      <c r="I339" s="45" t="s">
        <v>361</v>
      </c>
    </row>
    <row r="340" spans="1:9" ht="31.5" x14ac:dyDescent="0.25">
      <c r="A340" s="38" t="s">
        <v>430</v>
      </c>
      <c r="B340" s="6">
        <f t="shared" si="11"/>
        <v>2660</v>
      </c>
      <c r="C340" s="39"/>
      <c r="D340" s="35">
        <v>372</v>
      </c>
      <c r="E340" s="6">
        <v>2288</v>
      </c>
      <c r="F340" s="45" t="s">
        <v>431</v>
      </c>
      <c r="G340" s="45" t="s">
        <v>55</v>
      </c>
      <c r="H340" s="45" t="s">
        <v>432</v>
      </c>
      <c r="I340" s="45" t="s">
        <v>433</v>
      </c>
    </row>
    <row r="341" spans="1:9" x14ac:dyDescent="0.25">
      <c r="A341" s="38" t="s">
        <v>435</v>
      </c>
      <c r="B341" s="6">
        <f t="shared" si="11"/>
        <v>2156</v>
      </c>
      <c r="C341" s="39"/>
      <c r="D341" s="35">
        <v>290</v>
      </c>
      <c r="E341" s="6">
        <v>1866</v>
      </c>
      <c r="F341" s="45" t="s">
        <v>436</v>
      </c>
      <c r="G341" s="45" t="s">
        <v>55</v>
      </c>
      <c r="H341" s="45" t="s">
        <v>437</v>
      </c>
      <c r="I341" s="45" t="s">
        <v>438</v>
      </c>
    </row>
    <row r="342" spans="1:9" ht="31.5" x14ac:dyDescent="0.25">
      <c r="A342" s="38" t="s">
        <v>447</v>
      </c>
      <c r="B342" s="6">
        <f t="shared" si="11"/>
        <v>880</v>
      </c>
      <c r="C342" s="39"/>
      <c r="D342" s="35">
        <v>210</v>
      </c>
      <c r="E342" s="6">
        <v>670</v>
      </c>
      <c r="F342" s="45" t="s">
        <v>448</v>
      </c>
      <c r="G342" s="45" t="s">
        <v>55</v>
      </c>
      <c r="H342" s="45" t="s">
        <v>449</v>
      </c>
      <c r="I342" s="45" t="s">
        <v>450</v>
      </c>
    </row>
    <row r="343" spans="1:9" ht="31.5" x14ac:dyDescent="0.25">
      <c r="A343" s="38" t="s">
        <v>451</v>
      </c>
      <c r="B343" s="6">
        <f t="shared" si="11"/>
        <v>4140</v>
      </c>
      <c r="C343" s="39"/>
      <c r="D343" s="35">
        <v>656</v>
      </c>
      <c r="E343" s="6">
        <v>3484</v>
      </c>
      <c r="F343" s="45" t="s">
        <v>452</v>
      </c>
      <c r="G343" s="45" t="s">
        <v>55</v>
      </c>
      <c r="H343" s="45" t="s">
        <v>453</v>
      </c>
      <c r="I343" s="45" t="s">
        <v>454</v>
      </c>
    </row>
    <row r="344" spans="1:9" ht="31.5" x14ac:dyDescent="0.25">
      <c r="A344" s="38" t="s">
        <v>459</v>
      </c>
      <c r="B344" s="6">
        <f t="shared" si="11"/>
        <v>78</v>
      </c>
      <c r="C344" s="39"/>
      <c r="D344" s="35">
        <v>14</v>
      </c>
      <c r="E344" s="6">
        <v>64</v>
      </c>
      <c r="F344" s="45" t="s">
        <v>460</v>
      </c>
      <c r="G344" s="45" t="s">
        <v>55</v>
      </c>
      <c r="H344" s="45" t="s">
        <v>461</v>
      </c>
      <c r="I344" s="45" t="s">
        <v>462</v>
      </c>
    </row>
    <row r="345" spans="1:9" ht="31.5" x14ac:dyDescent="0.25">
      <c r="A345" s="38" t="s">
        <v>1777</v>
      </c>
      <c r="B345" s="6">
        <f t="shared" si="11"/>
        <v>232</v>
      </c>
      <c r="C345" s="39"/>
      <c r="D345" s="36">
        <v>232</v>
      </c>
      <c r="E345" s="6">
        <v>0</v>
      </c>
      <c r="F345" s="45" t="s">
        <v>1778</v>
      </c>
      <c r="G345" s="45" t="s">
        <v>55</v>
      </c>
      <c r="H345" s="45" t="s">
        <v>1779</v>
      </c>
      <c r="I345" s="45" t="s">
        <v>1780</v>
      </c>
    </row>
    <row r="346" spans="1:9" ht="63" x14ac:dyDescent="0.25">
      <c r="A346" s="38" t="s">
        <v>1900</v>
      </c>
      <c r="B346" s="6">
        <f t="shared" si="11"/>
        <v>72</v>
      </c>
      <c r="C346" s="39"/>
      <c r="D346" s="36">
        <v>72</v>
      </c>
      <c r="E346" s="6">
        <v>0</v>
      </c>
      <c r="F346" s="45" t="s">
        <v>1901</v>
      </c>
      <c r="G346" s="45" t="s">
        <v>55</v>
      </c>
      <c r="H346" s="45" t="s">
        <v>1902</v>
      </c>
      <c r="I346" s="45" t="s">
        <v>1903</v>
      </c>
    </row>
    <row r="347" spans="1:9" ht="47.25" x14ac:dyDescent="0.25">
      <c r="A347" s="38" t="s">
        <v>1916</v>
      </c>
      <c r="B347" s="6">
        <f t="shared" si="11"/>
        <v>150</v>
      </c>
      <c r="C347" s="39"/>
      <c r="D347" s="36">
        <v>150</v>
      </c>
      <c r="E347" s="6">
        <v>0</v>
      </c>
      <c r="F347" s="45" t="s">
        <v>1917</v>
      </c>
      <c r="G347" s="45" t="s">
        <v>55</v>
      </c>
      <c r="H347" s="45" t="s">
        <v>1918</v>
      </c>
      <c r="I347" s="45" t="s">
        <v>1919</v>
      </c>
    </row>
    <row r="348" spans="1:9" ht="31.5" x14ac:dyDescent="0.25">
      <c r="A348" s="38" t="s">
        <v>499</v>
      </c>
      <c r="B348" s="6">
        <f t="shared" si="11"/>
        <v>3132</v>
      </c>
      <c r="C348" s="39"/>
      <c r="D348" s="35">
        <v>346</v>
      </c>
      <c r="E348" s="6">
        <v>2786</v>
      </c>
      <c r="F348" s="45" t="s">
        <v>500</v>
      </c>
      <c r="G348" s="45" t="s">
        <v>55</v>
      </c>
      <c r="H348" s="45" t="s">
        <v>501</v>
      </c>
      <c r="I348" s="45" t="s">
        <v>502</v>
      </c>
    </row>
    <row r="349" spans="1:9" x14ac:dyDescent="0.25">
      <c r="A349" s="51" t="s">
        <v>1940</v>
      </c>
      <c r="B349" s="2">
        <v>2566</v>
      </c>
      <c r="C349" s="39"/>
      <c r="D349" s="39"/>
      <c r="E349" s="39"/>
      <c r="F349" s="45" t="s">
        <v>528</v>
      </c>
      <c r="G349" s="45" t="s">
        <v>55</v>
      </c>
      <c r="H349" s="45" t="s">
        <v>529</v>
      </c>
      <c r="I349" s="45" t="s">
        <v>530</v>
      </c>
    </row>
    <row r="350" spans="1:9" ht="47.25" x14ac:dyDescent="0.25">
      <c r="A350" s="38" t="s">
        <v>535</v>
      </c>
      <c r="B350" s="6">
        <f>(D350+E350)*1</f>
        <v>666</v>
      </c>
      <c r="C350" s="39"/>
      <c r="D350" s="35">
        <v>360</v>
      </c>
      <c r="E350" s="6">
        <v>306</v>
      </c>
      <c r="F350" s="45" t="s">
        <v>536</v>
      </c>
      <c r="G350" s="45" t="s">
        <v>55</v>
      </c>
      <c r="H350" s="45" t="s">
        <v>537</v>
      </c>
      <c r="I350" s="45" t="s">
        <v>538</v>
      </c>
    </row>
    <row r="351" spans="1:9" ht="31.5" x14ac:dyDescent="0.25">
      <c r="A351" s="38" t="s">
        <v>543</v>
      </c>
      <c r="B351" s="6">
        <f>(D351+E351)*1</f>
        <v>2474</v>
      </c>
      <c r="C351" s="39"/>
      <c r="D351" s="35">
        <v>316</v>
      </c>
      <c r="E351" s="6">
        <v>2158</v>
      </c>
      <c r="F351" s="45" t="s">
        <v>544</v>
      </c>
      <c r="G351" s="45" t="s">
        <v>55</v>
      </c>
      <c r="H351" s="45" t="s">
        <v>545</v>
      </c>
      <c r="I351" s="45" t="s">
        <v>546</v>
      </c>
    </row>
    <row r="352" spans="1:9" x14ac:dyDescent="0.25">
      <c r="A352" s="51" t="s">
        <v>547</v>
      </c>
      <c r="B352" s="2">
        <v>1572</v>
      </c>
      <c r="C352" s="39"/>
      <c r="D352" s="39"/>
      <c r="E352" s="39"/>
      <c r="F352" s="45" t="s">
        <v>548</v>
      </c>
      <c r="G352" s="45" t="s">
        <v>55</v>
      </c>
      <c r="H352" s="45" t="s">
        <v>549</v>
      </c>
      <c r="I352" s="45" t="s">
        <v>550</v>
      </c>
    </row>
    <row r="353" spans="1:9" x14ac:dyDescent="0.25">
      <c r="A353" s="38" t="s">
        <v>579</v>
      </c>
      <c r="B353" s="6">
        <f t="shared" ref="B353:B359" si="12">(D353+E353)*1</f>
        <v>4382</v>
      </c>
      <c r="C353" s="39"/>
      <c r="D353" s="35">
        <v>634</v>
      </c>
      <c r="E353" s="6">
        <v>3748</v>
      </c>
      <c r="F353" s="45" t="s">
        <v>580</v>
      </c>
      <c r="G353" s="45" t="s">
        <v>55</v>
      </c>
      <c r="H353" s="45" t="s">
        <v>581</v>
      </c>
      <c r="I353" s="45" t="s">
        <v>582</v>
      </c>
    </row>
    <row r="354" spans="1:9" ht="31.5" x14ac:dyDescent="0.25">
      <c r="A354" s="47" t="s">
        <v>1949</v>
      </c>
      <c r="B354" s="6">
        <f t="shared" si="12"/>
        <v>144</v>
      </c>
      <c r="C354" s="39"/>
      <c r="D354" s="37">
        <v>144</v>
      </c>
      <c r="E354" s="36">
        <v>0</v>
      </c>
      <c r="F354" s="45" t="s">
        <v>1950</v>
      </c>
      <c r="G354" s="45" t="s">
        <v>55</v>
      </c>
      <c r="H354" s="45" t="s">
        <v>1951</v>
      </c>
      <c r="I354" s="45" t="s">
        <v>1952</v>
      </c>
    </row>
    <row r="355" spans="1:9" ht="31.5" x14ac:dyDescent="0.25">
      <c r="A355" s="38" t="s">
        <v>611</v>
      </c>
      <c r="B355" s="6">
        <f t="shared" si="12"/>
        <v>540</v>
      </c>
      <c r="C355" s="39"/>
      <c r="D355" s="35">
        <v>70</v>
      </c>
      <c r="E355" s="6">
        <v>470</v>
      </c>
      <c r="F355" s="45" t="s">
        <v>612</v>
      </c>
      <c r="G355" s="45" t="s">
        <v>55</v>
      </c>
      <c r="H355" s="45" t="s">
        <v>613</v>
      </c>
      <c r="I355" s="45" t="s">
        <v>614</v>
      </c>
    </row>
    <row r="356" spans="1:9" x14ac:dyDescent="0.25">
      <c r="A356" s="47" t="s">
        <v>1982</v>
      </c>
      <c r="B356" s="6">
        <f t="shared" si="12"/>
        <v>82</v>
      </c>
      <c r="C356" s="39"/>
      <c r="D356" s="37">
        <v>82</v>
      </c>
      <c r="E356" s="36">
        <v>0</v>
      </c>
      <c r="F356" s="45" t="s">
        <v>727</v>
      </c>
      <c r="G356" s="45" t="s">
        <v>55</v>
      </c>
      <c r="H356" s="45" t="s">
        <v>1983</v>
      </c>
      <c r="I356" s="45" t="s">
        <v>1984</v>
      </c>
    </row>
    <row r="357" spans="1:9" x14ac:dyDescent="0.25">
      <c r="A357" s="38" t="s">
        <v>623</v>
      </c>
      <c r="B357" s="6">
        <f t="shared" si="12"/>
        <v>962</v>
      </c>
      <c r="C357" s="39"/>
      <c r="D357" s="35">
        <v>166</v>
      </c>
      <c r="E357" s="6">
        <v>796</v>
      </c>
      <c r="F357" s="45" t="s">
        <v>624</v>
      </c>
      <c r="G357" s="45" t="s">
        <v>55</v>
      </c>
      <c r="H357" s="45" t="s">
        <v>625</v>
      </c>
      <c r="I357" s="45" t="s">
        <v>626</v>
      </c>
    </row>
    <row r="358" spans="1:9" x14ac:dyDescent="0.25">
      <c r="A358" s="38" t="s">
        <v>628</v>
      </c>
      <c r="B358" s="6">
        <f t="shared" si="12"/>
        <v>1280</v>
      </c>
      <c r="C358" s="39"/>
      <c r="D358" s="35" t="s">
        <v>1990</v>
      </c>
      <c r="E358" s="6">
        <v>1260</v>
      </c>
      <c r="F358" s="45" t="s">
        <v>629</v>
      </c>
      <c r="G358" s="45" t="s">
        <v>55</v>
      </c>
      <c r="H358" s="45" t="s">
        <v>630</v>
      </c>
      <c r="I358" s="45" t="s">
        <v>631</v>
      </c>
    </row>
    <row r="359" spans="1:9" ht="31.5" x14ac:dyDescent="0.25">
      <c r="A359" s="38" t="s">
        <v>1991</v>
      </c>
      <c r="B359" s="6">
        <f t="shared" si="12"/>
        <v>178</v>
      </c>
      <c r="C359" s="39"/>
      <c r="D359" s="6">
        <v>178</v>
      </c>
      <c r="E359" s="6">
        <v>0</v>
      </c>
      <c r="F359" s="45" t="s">
        <v>1992</v>
      </c>
      <c r="G359" s="45" t="s">
        <v>55</v>
      </c>
      <c r="H359" s="45" t="s">
        <v>1993</v>
      </c>
      <c r="I359" s="45" t="s">
        <v>1994</v>
      </c>
    </row>
    <row r="360" spans="1:9" ht="31.5" x14ac:dyDescent="0.25">
      <c r="A360" s="51" t="s">
        <v>1995</v>
      </c>
      <c r="B360" s="2">
        <v>4332</v>
      </c>
      <c r="C360" s="39"/>
      <c r="D360" s="39"/>
      <c r="E360" s="39"/>
      <c r="F360" s="45" t="s">
        <v>641</v>
      </c>
      <c r="G360" s="45" t="s">
        <v>55</v>
      </c>
      <c r="H360" s="45" t="s">
        <v>642</v>
      </c>
      <c r="I360" s="45" t="s">
        <v>643</v>
      </c>
    </row>
    <row r="361" spans="1:9" x14ac:dyDescent="0.25">
      <c r="A361" s="38" t="s">
        <v>6</v>
      </c>
      <c r="B361" s="6">
        <f t="shared" ref="B361:B368" si="13">(D361+E361)*1</f>
        <v>1464</v>
      </c>
      <c r="C361" s="39"/>
      <c r="D361" s="35">
        <v>70</v>
      </c>
      <c r="E361" s="6">
        <v>1394</v>
      </c>
      <c r="F361" s="45" t="s">
        <v>7</v>
      </c>
      <c r="G361" s="45" t="s">
        <v>8</v>
      </c>
      <c r="H361" s="45" t="s">
        <v>9</v>
      </c>
      <c r="I361" s="45" t="s">
        <v>10</v>
      </c>
    </row>
    <row r="362" spans="1:9" x14ac:dyDescent="0.25">
      <c r="A362" s="38" t="s">
        <v>654</v>
      </c>
      <c r="B362" s="6">
        <f t="shared" si="13"/>
        <v>2</v>
      </c>
      <c r="C362" s="39"/>
      <c r="D362" s="35">
        <v>2</v>
      </c>
      <c r="E362" s="6">
        <v>0</v>
      </c>
      <c r="F362" s="45" t="s">
        <v>7</v>
      </c>
      <c r="G362" s="45" t="s">
        <v>8</v>
      </c>
      <c r="H362" s="45" t="s">
        <v>655</v>
      </c>
      <c r="I362" s="45" t="s">
        <v>656</v>
      </c>
    </row>
    <row r="363" spans="1:9" ht="31.5" x14ac:dyDescent="0.25">
      <c r="A363" s="38" t="s">
        <v>21</v>
      </c>
      <c r="B363" s="6">
        <f t="shared" si="13"/>
        <v>1836</v>
      </c>
      <c r="C363" s="39"/>
      <c r="D363" s="35">
        <v>210</v>
      </c>
      <c r="E363" s="6">
        <v>1626</v>
      </c>
      <c r="F363" s="45" t="s">
        <v>22</v>
      </c>
      <c r="G363" s="45" t="s">
        <v>8</v>
      </c>
      <c r="H363" s="45" t="s">
        <v>23</v>
      </c>
      <c r="I363" s="45" t="s">
        <v>24</v>
      </c>
    </row>
    <row r="364" spans="1:9" ht="31.5" x14ac:dyDescent="0.25">
      <c r="A364" s="38" t="s">
        <v>666</v>
      </c>
      <c r="B364" s="6">
        <f t="shared" si="13"/>
        <v>46</v>
      </c>
      <c r="C364" s="39"/>
      <c r="D364" s="6">
        <v>46</v>
      </c>
      <c r="E364" s="6">
        <v>0</v>
      </c>
      <c r="F364" s="45" t="s">
        <v>667</v>
      </c>
      <c r="G364" s="45" t="s">
        <v>8</v>
      </c>
      <c r="H364" s="45" t="s">
        <v>668</v>
      </c>
      <c r="I364" s="45" t="s">
        <v>669</v>
      </c>
    </row>
    <row r="365" spans="1:9" x14ac:dyDescent="0.25">
      <c r="A365" s="38" t="s">
        <v>29</v>
      </c>
      <c r="B365" s="6">
        <f t="shared" si="13"/>
        <v>1030</v>
      </c>
      <c r="C365" s="39"/>
      <c r="D365" s="35">
        <v>134</v>
      </c>
      <c r="E365" s="6">
        <v>896</v>
      </c>
      <c r="F365" s="45" t="s">
        <v>26</v>
      </c>
      <c r="G365" s="45" t="s">
        <v>8</v>
      </c>
      <c r="H365" s="45" t="s">
        <v>27</v>
      </c>
      <c r="I365" s="45" t="s">
        <v>28</v>
      </c>
    </row>
    <row r="366" spans="1:9" x14ac:dyDescent="0.25">
      <c r="A366" s="38" t="s">
        <v>759</v>
      </c>
      <c r="B366" s="6">
        <f t="shared" si="13"/>
        <v>2</v>
      </c>
      <c r="C366" s="39"/>
      <c r="D366" s="6">
        <v>2</v>
      </c>
      <c r="E366" s="6">
        <v>0</v>
      </c>
      <c r="F366" s="45" t="s">
        <v>760</v>
      </c>
      <c r="G366" s="45" t="s">
        <v>8</v>
      </c>
      <c r="H366" s="45" t="s">
        <v>761</v>
      </c>
      <c r="I366" s="45" t="s">
        <v>762</v>
      </c>
    </row>
    <row r="367" spans="1:9" x14ac:dyDescent="0.25">
      <c r="A367" s="38" t="s">
        <v>778</v>
      </c>
      <c r="B367" s="6">
        <f t="shared" si="13"/>
        <v>8</v>
      </c>
      <c r="C367" s="39"/>
      <c r="D367" s="6">
        <v>8</v>
      </c>
      <c r="E367" s="6">
        <v>0</v>
      </c>
      <c r="F367" s="45" t="s">
        <v>779</v>
      </c>
      <c r="G367" s="45" t="s">
        <v>8</v>
      </c>
      <c r="H367" s="45" t="s">
        <v>780</v>
      </c>
      <c r="I367" s="45" t="s">
        <v>781</v>
      </c>
    </row>
    <row r="368" spans="1:9" ht="31.5" x14ac:dyDescent="0.25">
      <c r="A368" s="38" t="s">
        <v>852</v>
      </c>
      <c r="B368" s="6">
        <f t="shared" si="13"/>
        <v>50</v>
      </c>
      <c r="C368" s="39"/>
      <c r="D368" s="36">
        <v>50</v>
      </c>
      <c r="E368" s="6">
        <v>0</v>
      </c>
      <c r="F368" s="45" t="s">
        <v>853</v>
      </c>
      <c r="G368" s="45" t="s">
        <v>8</v>
      </c>
      <c r="H368" s="45" t="s">
        <v>854</v>
      </c>
      <c r="I368" s="45" t="s">
        <v>855</v>
      </c>
    </row>
    <row r="369" spans="1:9" ht="31.5" x14ac:dyDescent="0.25">
      <c r="A369" s="46" t="s">
        <v>856</v>
      </c>
      <c r="B369" s="6">
        <f>C369*1</f>
        <v>14</v>
      </c>
      <c r="C369" s="39">
        <v>14</v>
      </c>
      <c r="D369" s="36"/>
      <c r="E369" s="36"/>
      <c r="F369" s="45" t="s">
        <v>857</v>
      </c>
      <c r="G369" s="45" t="s">
        <v>8</v>
      </c>
      <c r="H369" s="45" t="s">
        <v>858</v>
      </c>
      <c r="I369" s="45" t="s">
        <v>859</v>
      </c>
    </row>
    <row r="370" spans="1:9" ht="31.5" x14ac:dyDescent="0.25">
      <c r="A370" s="38" t="s">
        <v>864</v>
      </c>
      <c r="B370" s="6">
        <f>(D370+E370)*1</f>
        <v>246</v>
      </c>
      <c r="C370" s="39"/>
      <c r="D370" s="6">
        <v>246</v>
      </c>
      <c r="E370" s="6">
        <v>0</v>
      </c>
      <c r="F370" s="45" t="s">
        <v>865</v>
      </c>
      <c r="G370" s="45" t="s">
        <v>8</v>
      </c>
      <c r="H370" s="45" t="s">
        <v>866</v>
      </c>
      <c r="I370" s="45" t="s">
        <v>867</v>
      </c>
    </row>
    <row r="371" spans="1:9" ht="31.5" x14ac:dyDescent="0.25">
      <c r="A371" s="38" t="s">
        <v>87</v>
      </c>
      <c r="B371" s="6">
        <f>(D371+E371)*1</f>
        <v>120</v>
      </c>
      <c r="C371" s="39"/>
      <c r="D371" s="35">
        <v>20</v>
      </c>
      <c r="E371" s="6">
        <v>100</v>
      </c>
      <c r="F371" s="45" t="s">
        <v>88</v>
      </c>
      <c r="G371" s="45" t="s">
        <v>8</v>
      </c>
      <c r="H371" s="45" t="s">
        <v>89</v>
      </c>
      <c r="I371" s="45" t="s">
        <v>90</v>
      </c>
    </row>
    <row r="372" spans="1:9" x14ac:dyDescent="0.25">
      <c r="A372" s="46" t="s">
        <v>868</v>
      </c>
      <c r="B372" s="6">
        <f>C372*1</f>
        <v>174</v>
      </c>
      <c r="C372" s="39">
        <v>174</v>
      </c>
      <c r="D372" s="36"/>
      <c r="E372" s="36"/>
      <c r="F372" s="45" t="s">
        <v>869</v>
      </c>
      <c r="G372" s="45" t="s">
        <v>8</v>
      </c>
      <c r="H372" s="45" t="s">
        <v>870</v>
      </c>
      <c r="I372" s="45" t="s">
        <v>871</v>
      </c>
    </row>
    <row r="373" spans="1:9" ht="31.5" x14ac:dyDescent="0.25">
      <c r="A373" s="38" t="s">
        <v>91</v>
      </c>
      <c r="B373" s="6">
        <f>(D373+E373)*1</f>
        <v>126</v>
      </c>
      <c r="C373" s="39"/>
      <c r="D373" s="35">
        <v>24</v>
      </c>
      <c r="E373" s="6">
        <v>102</v>
      </c>
      <c r="F373" s="45" t="s">
        <v>92</v>
      </c>
      <c r="G373" s="45" t="s">
        <v>8</v>
      </c>
      <c r="H373" s="45" t="s">
        <v>93</v>
      </c>
      <c r="I373" s="45" t="s">
        <v>94</v>
      </c>
    </row>
    <row r="374" spans="1:9" ht="31.5" x14ac:dyDescent="0.25">
      <c r="A374" s="38" t="s">
        <v>902</v>
      </c>
      <c r="B374" s="6">
        <f>(D374+E374)*1</f>
        <v>14</v>
      </c>
      <c r="C374" s="39"/>
      <c r="D374" s="36">
        <v>14</v>
      </c>
      <c r="E374" s="6">
        <v>0</v>
      </c>
      <c r="F374" s="45" t="s">
        <v>903</v>
      </c>
      <c r="G374" s="45" t="s">
        <v>8</v>
      </c>
      <c r="H374" s="45" t="s">
        <v>904</v>
      </c>
      <c r="I374" s="45" t="s">
        <v>905</v>
      </c>
    </row>
    <row r="375" spans="1:9" ht="63" x14ac:dyDescent="0.25">
      <c r="A375" s="46" t="s">
        <v>918</v>
      </c>
      <c r="B375" s="6">
        <f>C375*1</f>
        <v>34</v>
      </c>
      <c r="C375" s="39">
        <v>34</v>
      </c>
      <c r="D375" s="36"/>
      <c r="E375" s="36"/>
      <c r="F375" s="45" t="s">
        <v>919</v>
      </c>
      <c r="G375" s="45" t="s">
        <v>8</v>
      </c>
      <c r="H375" s="45" t="s">
        <v>920</v>
      </c>
      <c r="I375" s="45" t="s">
        <v>921</v>
      </c>
    </row>
    <row r="376" spans="1:9" ht="31.5" x14ac:dyDescent="0.25">
      <c r="A376" s="38" t="s">
        <v>925</v>
      </c>
      <c r="B376" s="6">
        <f t="shared" ref="B376:B407" si="14">(D376+E376)*1</f>
        <v>26</v>
      </c>
      <c r="C376" s="39"/>
      <c r="D376" s="36">
        <v>26</v>
      </c>
      <c r="E376" s="6">
        <v>0</v>
      </c>
      <c r="F376" s="45" t="s">
        <v>926</v>
      </c>
      <c r="G376" s="45" t="s">
        <v>8</v>
      </c>
      <c r="H376" s="45" t="s">
        <v>927</v>
      </c>
      <c r="I376" s="45" t="s">
        <v>928</v>
      </c>
    </row>
    <row r="377" spans="1:9" ht="31.5" x14ac:dyDescent="0.25">
      <c r="A377" s="38" t="s">
        <v>960</v>
      </c>
      <c r="B377" s="6">
        <f t="shared" si="14"/>
        <v>14</v>
      </c>
      <c r="C377" s="39"/>
      <c r="D377" s="36">
        <v>14</v>
      </c>
      <c r="E377" s="6">
        <v>0</v>
      </c>
      <c r="F377" s="45" t="s">
        <v>961</v>
      </c>
      <c r="G377" s="45" t="s">
        <v>8</v>
      </c>
      <c r="H377" s="45" t="s">
        <v>962</v>
      </c>
      <c r="I377" s="45" t="s">
        <v>963</v>
      </c>
    </row>
    <row r="378" spans="1:9" ht="31.5" x14ac:dyDescent="0.25">
      <c r="A378" s="38" t="s">
        <v>972</v>
      </c>
      <c r="B378" s="6">
        <f t="shared" si="14"/>
        <v>26</v>
      </c>
      <c r="C378" s="39"/>
      <c r="D378" s="36">
        <v>26</v>
      </c>
      <c r="E378" s="6">
        <v>0</v>
      </c>
      <c r="F378" s="45" t="s">
        <v>919</v>
      </c>
      <c r="G378" s="45" t="s">
        <v>8</v>
      </c>
      <c r="H378" s="45" t="s">
        <v>973</v>
      </c>
      <c r="I378" s="45" t="s">
        <v>974</v>
      </c>
    </row>
    <row r="379" spans="1:9" ht="31.5" x14ac:dyDescent="0.25">
      <c r="A379" s="38" t="s">
        <v>987</v>
      </c>
      <c r="B379" s="6">
        <f t="shared" si="14"/>
        <v>2</v>
      </c>
      <c r="C379" s="39"/>
      <c r="D379" s="36">
        <v>2</v>
      </c>
      <c r="E379" s="6">
        <v>0</v>
      </c>
      <c r="F379" s="45" t="s">
        <v>857</v>
      </c>
      <c r="G379" s="45" t="s">
        <v>8</v>
      </c>
      <c r="H379" s="45" t="s">
        <v>988</v>
      </c>
      <c r="I379" s="45" t="s">
        <v>989</v>
      </c>
    </row>
    <row r="380" spans="1:9" ht="31.5" x14ac:dyDescent="0.25">
      <c r="A380" s="38" t="s">
        <v>1022</v>
      </c>
      <c r="B380" s="6">
        <f t="shared" si="14"/>
        <v>14</v>
      </c>
      <c r="C380" s="39"/>
      <c r="D380" s="36">
        <v>14</v>
      </c>
      <c r="E380" s="6">
        <v>0</v>
      </c>
      <c r="F380" s="45" t="s">
        <v>1023</v>
      </c>
      <c r="G380" s="45" t="s">
        <v>8</v>
      </c>
      <c r="H380" s="45" t="s">
        <v>1024</v>
      </c>
      <c r="I380" s="45" t="s">
        <v>1025</v>
      </c>
    </row>
    <row r="381" spans="1:9" ht="31.5" x14ac:dyDescent="0.25">
      <c r="A381" s="38" t="s">
        <v>1026</v>
      </c>
      <c r="B381" s="6">
        <f t="shared" si="14"/>
        <v>4</v>
      </c>
      <c r="C381" s="39"/>
      <c r="D381" s="36">
        <v>4</v>
      </c>
      <c r="E381" s="6">
        <v>0</v>
      </c>
      <c r="F381" s="45" t="s">
        <v>1027</v>
      </c>
      <c r="G381" s="45" t="s">
        <v>8</v>
      </c>
      <c r="H381" s="45" t="s">
        <v>1028</v>
      </c>
      <c r="I381" s="45" t="s">
        <v>1029</v>
      </c>
    </row>
    <row r="382" spans="1:9" ht="31.5" x14ac:dyDescent="0.25">
      <c r="A382" s="38" t="s">
        <v>1053</v>
      </c>
      <c r="B382" s="6">
        <f t="shared" si="14"/>
        <v>12</v>
      </c>
      <c r="C382" s="39"/>
      <c r="D382" s="36">
        <v>12</v>
      </c>
      <c r="E382" s="6">
        <v>0</v>
      </c>
      <c r="F382" s="45" t="s">
        <v>1054</v>
      </c>
      <c r="G382" s="45" t="s">
        <v>8</v>
      </c>
      <c r="H382" s="45" t="s">
        <v>1055</v>
      </c>
      <c r="I382" s="45" t="s">
        <v>1056</v>
      </c>
    </row>
    <row r="383" spans="1:9" ht="31.5" x14ac:dyDescent="0.25">
      <c r="A383" s="38" t="s">
        <v>1073</v>
      </c>
      <c r="B383" s="6">
        <f t="shared" si="14"/>
        <v>96</v>
      </c>
      <c r="C383" s="39"/>
      <c r="D383" s="36">
        <v>96</v>
      </c>
      <c r="E383" s="6">
        <v>0</v>
      </c>
      <c r="F383" s="45" t="s">
        <v>903</v>
      </c>
      <c r="G383" s="45" t="s">
        <v>8</v>
      </c>
      <c r="H383" s="45" t="s">
        <v>1074</v>
      </c>
      <c r="I383" s="45" t="s">
        <v>1075</v>
      </c>
    </row>
    <row r="384" spans="1:9" ht="31.5" x14ac:dyDescent="0.25">
      <c r="A384" s="38" t="s">
        <v>1076</v>
      </c>
      <c r="B384" s="6">
        <f t="shared" si="14"/>
        <v>12</v>
      </c>
      <c r="C384" s="39"/>
      <c r="D384" s="36">
        <v>12</v>
      </c>
      <c r="E384" s="6">
        <v>0</v>
      </c>
      <c r="F384" s="45" t="s">
        <v>1077</v>
      </c>
      <c r="G384" s="45" t="s">
        <v>8</v>
      </c>
      <c r="H384" s="45" t="s">
        <v>1078</v>
      </c>
      <c r="I384" s="45" t="s">
        <v>1079</v>
      </c>
    </row>
    <row r="385" spans="1:9" ht="31.5" x14ac:dyDescent="0.25">
      <c r="A385" s="38" t="s">
        <v>1099</v>
      </c>
      <c r="B385" s="6">
        <f t="shared" si="14"/>
        <v>38</v>
      </c>
      <c r="C385" s="39"/>
      <c r="D385" s="36">
        <v>38</v>
      </c>
      <c r="E385" s="6">
        <v>0</v>
      </c>
      <c r="F385" s="45" t="s">
        <v>1100</v>
      </c>
      <c r="G385" s="45" t="s">
        <v>8</v>
      </c>
      <c r="H385" s="45" t="s">
        <v>1101</v>
      </c>
      <c r="I385" s="45" t="s">
        <v>1102</v>
      </c>
    </row>
    <row r="386" spans="1:9" ht="31.5" x14ac:dyDescent="0.25">
      <c r="A386" s="38" t="s">
        <v>1103</v>
      </c>
      <c r="B386" s="6">
        <f t="shared" si="14"/>
        <v>158</v>
      </c>
      <c r="C386" s="39"/>
      <c r="D386" s="36">
        <v>158</v>
      </c>
      <c r="E386" s="6">
        <v>0</v>
      </c>
      <c r="F386" s="45" t="s">
        <v>1104</v>
      </c>
      <c r="G386" s="45" t="s">
        <v>8</v>
      </c>
      <c r="H386" s="45" t="s">
        <v>1105</v>
      </c>
      <c r="I386" s="45" t="s">
        <v>1106</v>
      </c>
    </row>
    <row r="387" spans="1:9" x14ac:dyDescent="0.25">
      <c r="A387" s="38" t="s">
        <v>1108</v>
      </c>
      <c r="B387" s="6">
        <f t="shared" si="14"/>
        <v>74</v>
      </c>
      <c r="C387" s="39"/>
      <c r="D387" s="36">
        <v>74</v>
      </c>
      <c r="E387" s="6">
        <v>0</v>
      </c>
      <c r="F387" s="45" t="s">
        <v>1109</v>
      </c>
      <c r="G387" s="45" t="s">
        <v>8</v>
      </c>
      <c r="H387" s="45" t="s">
        <v>1110</v>
      </c>
      <c r="I387" s="45" t="s">
        <v>1111</v>
      </c>
    </row>
    <row r="388" spans="1:9" ht="31.5" x14ac:dyDescent="0.25">
      <c r="A388" s="38" t="s">
        <v>1154</v>
      </c>
      <c r="B388" s="6">
        <f t="shared" si="14"/>
        <v>26</v>
      </c>
      <c r="C388" s="39"/>
      <c r="D388" s="36">
        <v>26</v>
      </c>
      <c r="E388" s="6">
        <v>0</v>
      </c>
      <c r="F388" s="45" t="s">
        <v>1155</v>
      </c>
      <c r="G388" s="45" t="s">
        <v>8</v>
      </c>
      <c r="H388" s="45" t="s">
        <v>1156</v>
      </c>
      <c r="I388" s="45" t="s">
        <v>1157</v>
      </c>
    </row>
    <row r="389" spans="1:9" ht="31.5" x14ac:dyDescent="0.25">
      <c r="A389" s="38" t="s">
        <v>1202</v>
      </c>
      <c r="B389" s="6">
        <f t="shared" si="14"/>
        <v>6</v>
      </c>
      <c r="C389" s="39"/>
      <c r="D389" s="36">
        <v>6</v>
      </c>
      <c r="E389" s="6">
        <v>0</v>
      </c>
      <c r="F389" s="45" t="s">
        <v>1203</v>
      </c>
      <c r="G389" s="45" t="s">
        <v>8</v>
      </c>
      <c r="H389" s="45" t="s">
        <v>1204</v>
      </c>
      <c r="I389" s="45" t="s">
        <v>1205</v>
      </c>
    </row>
    <row r="390" spans="1:9" ht="31.5" x14ac:dyDescent="0.25">
      <c r="A390" s="38" t="s">
        <v>1210</v>
      </c>
      <c r="B390" s="6">
        <f t="shared" si="14"/>
        <v>24</v>
      </c>
      <c r="C390" s="39"/>
      <c r="D390" s="36">
        <v>24</v>
      </c>
      <c r="E390" s="6">
        <v>0</v>
      </c>
      <c r="F390" s="45" t="s">
        <v>1211</v>
      </c>
      <c r="G390" s="45" t="s">
        <v>8</v>
      </c>
      <c r="H390" s="45" t="s">
        <v>916</v>
      </c>
      <c r="I390" s="45" t="s">
        <v>1212</v>
      </c>
    </row>
    <row r="391" spans="1:9" ht="31.5" x14ac:dyDescent="0.25">
      <c r="A391" s="38" t="s">
        <v>1225</v>
      </c>
      <c r="B391" s="6">
        <f t="shared" si="14"/>
        <v>14</v>
      </c>
      <c r="C391" s="39"/>
      <c r="D391" s="36">
        <v>14</v>
      </c>
      <c r="E391" s="6">
        <v>0</v>
      </c>
      <c r="F391" s="45" t="s">
        <v>1226</v>
      </c>
      <c r="G391" s="45" t="s">
        <v>8</v>
      </c>
      <c r="H391" s="45" t="s">
        <v>1227</v>
      </c>
      <c r="I391" s="45" t="s">
        <v>1228</v>
      </c>
    </row>
    <row r="392" spans="1:9" ht="31.5" x14ac:dyDescent="0.25">
      <c r="A392" s="38" t="s">
        <v>1229</v>
      </c>
      <c r="B392" s="6">
        <f t="shared" si="14"/>
        <v>46</v>
      </c>
      <c r="C392" s="39"/>
      <c r="D392" s="36">
        <v>46</v>
      </c>
      <c r="E392" s="6">
        <v>0</v>
      </c>
      <c r="F392" s="45" t="s">
        <v>1230</v>
      </c>
      <c r="G392" s="45" t="s">
        <v>8</v>
      </c>
      <c r="H392" s="45" t="s">
        <v>1231</v>
      </c>
      <c r="I392" s="45" t="s">
        <v>1232</v>
      </c>
    </row>
    <row r="393" spans="1:9" ht="31.5" x14ac:dyDescent="0.25">
      <c r="A393" s="38" t="s">
        <v>1237</v>
      </c>
      <c r="B393" s="6">
        <f t="shared" si="14"/>
        <v>144</v>
      </c>
      <c r="C393" s="39"/>
      <c r="D393" s="36">
        <v>144</v>
      </c>
      <c r="E393" s="6">
        <v>0</v>
      </c>
      <c r="F393" s="45" t="s">
        <v>1238</v>
      </c>
      <c r="G393" s="45" t="s">
        <v>8</v>
      </c>
      <c r="H393" s="45" t="s">
        <v>1239</v>
      </c>
      <c r="I393" s="45" t="s">
        <v>1240</v>
      </c>
    </row>
    <row r="394" spans="1:9" ht="63" x14ac:dyDescent="0.25">
      <c r="A394" s="38" t="s">
        <v>1324</v>
      </c>
      <c r="B394" s="6">
        <f t="shared" si="14"/>
        <v>60</v>
      </c>
      <c r="C394" s="39"/>
      <c r="D394" s="36">
        <v>60</v>
      </c>
      <c r="E394" s="6">
        <v>0</v>
      </c>
      <c r="F394" s="45" t="s">
        <v>1325</v>
      </c>
      <c r="G394" s="45" t="s">
        <v>8</v>
      </c>
      <c r="H394" s="45" t="s">
        <v>1326</v>
      </c>
      <c r="I394" s="45" t="s">
        <v>1327</v>
      </c>
    </row>
    <row r="395" spans="1:9" ht="31.5" x14ac:dyDescent="0.25">
      <c r="A395" s="38" t="s">
        <v>1336</v>
      </c>
      <c r="B395" s="6">
        <f t="shared" si="14"/>
        <v>100</v>
      </c>
      <c r="C395" s="39"/>
      <c r="D395" s="36">
        <v>100</v>
      </c>
      <c r="E395" s="6">
        <v>0</v>
      </c>
      <c r="F395" s="45" t="s">
        <v>1337</v>
      </c>
      <c r="G395" s="45" t="s">
        <v>8</v>
      </c>
      <c r="H395" s="45" t="s">
        <v>1338</v>
      </c>
      <c r="I395" s="45" t="s">
        <v>1339</v>
      </c>
    </row>
    <row r="396" spans="1:9" ht="47.25" x14ac:dyDescent="0.25">
      <c r="A396" s="38" t="s">
        <v>1340</v>
      </c>
      <c r="B396" s="6">
        <f t="shared" si="14"/>
        <v>62</v>
      </c>
      <c r="C396" s="39"/>
      <c r="D396" s="36">
        <v>62</v>
      </c>
      <c r="E396" s="6">
        <v>0</v>
      </c>
      <c r="F396" s="45" t="s">
        <v>1341</v>
      </c>
      <c r="G396" s="45" t="s">
        <v>8</v>
      </c>
      <c r="H396" s="45" t="s">
        <v>1342</v>
      </c>
      <c r="I396" s="45" t="s">
        <v>1343</v>
      </c>
    </row>
    <row r="397" spans="1:9" ht="47.25" x14ac:dyDescent="0.25">
      <c r="A397" s="38" t="s">
        <v>1352</v>
      </c>
      <c r="B397" s="6">
        <f t="shared" si="14"/>
        <v>68</v>
      </c>
      <c r="C397" s="39"/>
      <c r="D397" s="36">
        <v>68</v>
      </c>
      <c r="E397" s="6">
        <v>0</v>
      </c>
      <c r="F397" s="45" t="s">
        <v>1353</v>
      </c>
      <c r="G397" s="45" t="s">
        <v>8</v>
      </c>
      <c r="H397" s="45" t="s">
        <v>1354</v>
      </c>
      <c r="I397" s="45" t="s">
        <v>1355</v>
      </c>
    </row>
    <row r="398" spans="1:9" ht="31.5" x14ac:dyDescent="0.25">
      <c r="A398" s="38" t="s">
        <v>1364</v>
      </c>
      <c r="B398" s="6">
        <f t="shared" si="14"/>
        <v>102</v>
      </c>
      <c r="C398" s="39"/>
      <c r="D398" s="36">
        <v>102</v>
      </c>
      <c r="E398" s="6">
        <v>0</v>
      </c>
      <c r="F398" s="45" t="s">
        <v>1365</v>
      </c>
      <c r="G398" s="45" t="s">
        <v>8</v>
      </c>
      <c r="H398" s="45" t="s">
        <v>1366</v>
      </c>
      <c r="I398" s="45" t="s">
        <v>1367</v>
      </c>
    </row>
    <row r="399" spans="1:9" ht="31.5" x14ac:dyDescent="0.25">
      <c r="A399" s="38" t="s">
        <v>1432</v>
      </c>
      <c r="B399" s="6">
        <f t="shared" si="14"/>
        <v>88</v>
      </c>
      <c r="C399" s="39"/>
      <c r="D399" s="36">
        <v>88</v>
      </c>
      <c r="E399" s="6">
        <v>0</v>
      </c>
      <c r="F399" s="45" t="s">
        <v>1433</v>
      </c>
      <c r="G399" s="45" t="s">
        <v>8</v>
      </c>
      <c r="H399" s="45" t="s">
        <v>1434</v>
      </c>
      <c r="I399" s="45" t="s">
        <v>1435</v>
      </c>
    </row>
    <row r="400" spans="1:9" ht="78.75" x14ac:dyDescent="0.25">
      <c r="A400" s="38" t="s">
        <v>1549</v>
      </c>
      <c r="B400" s="6">
        <f t="shared" si="14"/>
        <v>128</v>
      </c>
      <c r="C400" s="39"/>
      <c r="D400" s="36">
        <v>128</v>
      </c>
      <c r="E400" s="6">
        <v>0</v>
      </c>
      <c r="F400" s="45" t="s">
        <v>1550</v>
      </c>
      <c r="G400" s="45" t="s">
        <v>8</v>
      </c>
      <c r="H400" s="45" t="s">
        <v>1551</v>
      </c>
      <c r="I400" s="45" t="s">
        <v>1552</v>
      </c>
    </row>
    <row r="401" spans="1:9" x14ac:dyDescent="0.25">
      <c r="A401" s="38" t="s">
        <v>1561</v>
      </c>
      <c r="B401" s="6">
        <f t="shared" si="14"/>
        <v>100</v>
      </c>
      <c r="C401" s="39"/>
      <c r="D401" s="36">
        <v>100</v>
      </c>
      <c r="E401" s="6">
        <v>0</v>
      </c>
      <c r="F401" s="45" t="s">
        <v>1562</v>
      </c>
      <c r="G401" s="45" t="s">
        <v>8</v>
      </c>
      <c r="H401" s="45" t="s">
        <v>1563</v>
      </c>
      <c r="I401" s="45" t="s">
        <v>1564</v>
      </c>
    </row>
    <row r="402" spans="1:9" ht="31.5" x14ac:dyDescent="0.25">
      <c r="A402" s="38" t="s">
        <v>1569</v>
      </c>
      <c r="B402" s="6">
        <f t="shared" si="14"/>
        <v>130</v>
      </c>
      <c r="C402" s="39"/>
      <c r="D402" s="36">
        <v>130</v>
      </c>
      <c r="E402" s="6">
        <v>0</v>
      </c>
      <c r="F402" s="45" t="s">
        <v>1570</v>
      </c>
      <c r="G402" s="45" t="s">
        <v>8</v>
      </c>
      <c r="H402" s="45" t="s">
        <v>1571</v>
      </c>
      <c r="I402" s="45" t="s">
        <v>1572</v>
      </c>
    </row>
    <row r="403" spans="1:9" ht="63" x14ac:dyDescent="0.25">
      <c r="A403" s="38" t="s">
        <v>1577</v>
      </c>
      <c r="B403" s="6">
        <f t="shared" si="14"/>
        <v>258</v>
      </c>
      <c r="C403" s="39"/>
      <c r="D403" s="36">
        <v>258</v>
      </c>
      <c r="E403" s="6">
        <v>0</v>
      </c>
      <c r="F403" s="45" t="s">
        <v>1578</v>
      </c>
      <c r="G403" s="45" t="s">
        <v>8</v>
      </c>
      <c r="H403" s="45" t="s">
        <v>1579</v>
      </c>
      <c r="I403" s="45" t="s">
        <v>1580</v>
      </c>
    </row>
    <row r="404" spans="1:9" x14ac:dyDescent="0.25">
      <c r="A404" s="38" t="s">
        <v>241</v>
      </c>
      <c r="B404" s="6">
        <f t="shared" si="14"/>
        <v>540</v>
      </c>
      <c r="C404" s="39"/>
      <c r="D404" s="35">
        <v>210</v>
      </c>
      <c r="E404" s="6">
        <v>330</v>
      </c>
      <c r="F404" s="45" t="s">
        <v>242</v>
      </c>
      <c r="G404" s="45" t="s">
        <v>8</v>
      </c>
      <c r="H404" s="45" t="s">
        <v>243</v>
      </c>
      <c r="I404" s="45" t="s">
        <v>244</v>
      </c>
    </row>
    <row r="405" spans="1:9" ht="31.5" x14ac:dyDescent="0.25">
      <c r="A405" s="38" t="s">
        <v>1593</v>
      </c>
      <c r="B405" s="6">
        <f t="shared" si="14"/>
        <v>128</v>
      </c>
      <c r="C405" s="39"/>
      <c r="D405" s="36">
        <v>128</v>
      </c>
      <c r="E405" s="6">
        <v>0</v>
      </c>
      <c r="F405" s="45" t="s">
        <v>1594</v>
      </c>
      <c r="G405" s="45" t="s">
        <v>8</v>
      </c>
      <c r="H405" s="45" t="s">
        <v>1595</v>
      </c>
      <c r="I405" s="45" t="s">
        <v>1596</v>
      </c>
    </row>
    <row r="406" spans="1:9" ht="31.5" x14ac:dyDescent="0.25">
      <c r="A406" s="38" t="s">
        <v>277</v>
      </c>
      <c r="B406" s="6">
        <f t="shared" si="14"/>
        <v>1094</v>
      </c>
      <c r="C406" s="39"/>
      <c r="D406" s="35">
        <v>192</v>
      </c>
      <c r="E406" s="6">
        <v>902</v>
      </c>
      <c r="F406" s="45" t="s">
        <v>278</v>
      </c>
      <c r="G406" s="45" t="s">
        <v>8</v>
      </c>
      <c r="H406" s="45" t="s">
        <v>279</v>
      </c>
      <c r="I406" s="45" t="s">
        <v>280</v>
      </c>
    </row>
    <row r="407" spans="1:9" ht="31.5" x14ac:dyDescent="0.25">
      <c r="A407" s="38" t="s">
        <v>370</v>
      </c>
      <c r="B407" s="6">
        <f t="shared" si="14"/>
        <v>2662</v>
      </c>
      <c r="C407" s="39"/>
      <c r="D407" s="35">
        <v>444</v>
      </c>
      <c r="E407" s="6">
        <v>2218</v>
      </c>
      <c r="F407" s="45" t="s">
        <v>371</v>
      </c>
      <c r="G407" s="45" t="s">
        <v>8</v>
      </c>
      <c r="H407" s="45" t="s">
        <v>372</v>
      </c>
      <c r="I407" s="45" t="s">
        <v>373</v>
      </c>
    </row>
    <row r="408" spans="1:9" x14ac:dyDescent="0.25">
      <c r="A408" s="38" t="s">
        <v>378</v>
      </c>
      <c r="B408" s="6">
        <f t="shared" ref="B408:B431" si="15">(D408+E408)*1</f>
        <v>2598</v>
      </c>
      <c r="C408" s="39"/>
      <c r="D408" s="35">
        <v>336</v>
      </c>
      <c r="E408" s="6">
        <v>2262</v>
      </c>
      <c r="F408" s="45" t="s">
        <v>379</v>
      </c>
      <c r="G408" s="45" t="s">
        <v>8</v>
      </c>
      <c r="H408" s="45" t="s">
        <v>380</v>
      </c>
      <c r="I408" s="45" t="s">
        <v>381</v>
      </c>
    </row>
    <row r="409" spans="1:9" x14ac:dyDescent="0.25">
      <c r="A409" s="38" t="s">
        <v>386</v>
      </c>
      <c r="B409" s="6">
        <f t="shared" si="15"/>
        <v>1788</v>
      </c>
      <c r="C409" s="39"/>
      <c r="D409" s="35">
        <v>324</v>
      </c>
      <c r="E409" s="6">
        <v>1464</v>
      </c>
      <c r="F409" s="45" t="s">
        <v>387</v>
      </c>
      <c r="G409" s="45" t="s">
        <v>8</v>
      </c>
      <c r="H409" s="45" t="s">
        <v>388</v>
      </c>
      <c r="I409" s="45" t="s">
        <v>389</v>
      </c>
    </row>
    <row r="410" spans="1:9" ht="63" x14ac:dyDescent="0.25">
      <c r="A410" s="38" t="s">
        <v>1697</v>
      </c>
      <c r="B410" s="6">
        <f t="shared" si="15"/>
        <v>68</v>
      </c>
      <c r="C410" s="39"/>
      <c r="D410" s="36">
        <v>68</v>
      </c>
      <c r="E410" s="6">
        <v>0</v>
      </c>
      <c r="F410" s="45" t="s">
        <v>1698</v>
      </c>
      <c r="G410" s="45" t="s">
        <v>8</v>
      </c>
      <c r="H410" s="45" t="s">
        <v>1699</v>
      </c>
      <c r="I410" s="45" t="s">
        <v>1700</v>
      </c>
    </row>
    <row r="411" spans="1:9" x14ac:dyDescent="0.25">
      <c r="A411" s="38" t="s">
        <v>426</v>
      </c>
      <c r="B411" s="6">
        <f t="shared" si="15"/>
        <v>386</v>
      </c>
      <c r="C411" s="39"/>
      <c r="D411" s="35">
        <v>214</v>
      </c>
      <c r="E411" s="6">
        <v>172</v>
      </c>
      <c r="F411" s="45" t="s">
        <v>427</v>
      </c>
      <c r="G411" s="45" t="s">
        <v>8</v>
      </c>
      <c r="H411" s="45" t="s">
        <v>428</v>
      </c>
      <c r="I411" s="45" t="s">
        <v>429</v>
      </c>
    </row>
    <row r="412" spans="1:9" ht="31.5" x14ac:dyDescent="0.25">
      <c r="A412" s="47" t="s">
        <v>1720</v>
      </c>
      <c r="B412" s="6">
        <f t="shared" si="15"/>
        <v>168</v>
      </c>
      <c r="C412" s="39"/>
      <c r="D412" s="37">
        <v>168</v>
      </c>
      <c r="E412" s="36">
        <v>0</v>
      </c>
      <c r="F412" s="45" t="s">
        <v>1721</v>
      </c>
      <c r="G412" s="45" t="s">
        <v>8</v>
      </c>
      <c r="H412" s="45" t="s">
        <v>1722</v>
      </c>
      <c r="I412" s="45" t="s">
        <v>1723</v>
      </c>
    </row>
    <row r="413" spans="1:9" x14ac:dyDescent="0.25">
      <c r="A413" s="38" t="s">
        <v>439</v>
      </c>
      <c r="B413" s="6">
        <f t="shared" si="15"/>
        <v>528</v>
      </c>
      <c r="C413" s="39"/>
      <c r="D413" s="35">
        <v>104</v>
      </c>
      <c r="E413" s="6">
        <v>424</v>
      </c>
      <c r="F413" s="45" t="s">
        <v>440</v>
      </c>
      <c r="G413" s="45" t="s">
        <v>8</v>
      </c>
      <c r="H413" s="45" t="s">
        <v>441</v>
      </c>
      <c r="I413" s="45" t="s">
        <v>442</v>
      </c>
    </row>
    <row r="414" spans="1:9" ht="63" x14ac:dyDescent="0.25">
      <c r="A414" s="38" t="s">
        <v>1729</v>
      </c>
      <c r="B414" s="6">
        <f t="shared" si="15"/>
        <v>206</v>
      </c>
      <c r="C414" s="39"/>
      <c r="D414" s="6">
        <v>206</v>
      </c>
      <c r="E414" s="6">
        <v>0</v>
      </c>
      <c r="F414" s="45" t="s">
        <v>919</v>
      </c>
      <c r="G414" s="45" t="s">
        <v>8</v>
      </c>
      <c r="H414" s="45" t="s">
        <v>920</v>
      </c>
      <c r="I414" s="45" t="s">
        <v>921</v>
      </c>
    </row>
    <row r="415" spans="1:9" ht="31.5" x14ac:dyDescent="0.25">
      <c r="A415" s="38" t="s">
        <v>455</v>
      </c>
      <c r="B415" s="6">
        <f t="shared" si="15"/>
        <v>738</v>
      </c>
      <c r="C415" s="39"/>
      <c r="D415" s="35">
        <v>150</v>
      </c>
      <c r="E415" s="6">
        <v>588</v>
      </c>
      <c r="F415" s="45" t="s">
        <v>456</v>
      </c>
      <c r="G415" s="45" t="s">
        <v>8</v>
      </c>
      <c r="H415" s="45" t="s">
        <v>457</v>
      </c>
      <c r="I415" s="45" t="s">
        <v>458</v>
      </c>
    </row>
    <row r="416" spans="1:9" x14ac:dyDescent="0.25">
      <c r="A416" s="38" t="s">
        <v>491</v>
      </c>
      <c r="B416" s="6">
        <f t="shared" si="15"/>
        <v>1142</v>
      </c>
      <c r="C416" s="39"/>
      <c r="D416" s="35">
        <v>178</v>
      </c>
      <c r="E416" s="6">
        <v>964</v>
      </c>
      <c r="F416" s="45" t="s">
        <v>492</v>
      </c>
      <c r="G416" s="45" t="s">
        <v>8</v>
      </c>
      <c r="H416" s="45" t="s">
        <v>493</v>
      </c>
      <c r="I416" s="45" t="s">
        <v>494</v>
      </c>
    </row>
    <row r="417" spans="1:9" x14ac:dyDescent="0.25">
      <c r="A417" s="38" t="s">
        <v>1737</v>
      </c>
      <c r="B417" s="6">
        <f t="shared" si="15"/>
        <v>24</v>
      </c>
      <c r="C417" s="39"/>
      <c r="D417" s="36">
        <v>24</v>
      </c>
      <c r="E417" s="6">
        <v>0</v>
      </c>
      <c r="F417" s="45" t="s">
        <v>1738</v>
      </c>
      <c r="G417" s="45" t="s">
        <v>8</v>
      </c>
      <c r="H417" s="45" t="s">
        <v>1739</v>
      </c>
      <c r="I417" s="45" t="s">
        <v>1740</v>
      </c>
    </row>
    <row r="418" spans="1:9" ht="31.5" x14ac:dyDescent="0.25">
      <c r="A418" s="38" t="s">
        <v>1769</v>
      </c>
      <c r="B418" s="6">
        <f t="shared" si="15"/>
        <v>70</v>
      </c>
      <c r="C418" s="39"/>
      <c r="D418" s="36">
        <v>70</v>
      </c>
      <c r="E418" s="6">
        <v>0</v>
      </c>
      <c r="F418" s="45" t="s">
        <v>1770</v>
      </c>
      <c r="G418" s="45" t="s">
        <v>8</v>
      </c>
      <c r="H418" s="45" t="s">
        <v>1771</v>
      </c>
      <c r="I418" s="45" t="s">
        <v>1772</v>
      </c>
    </row>
    <row r="419" spans="1:9" ht="31.5" x14ac:dyDescent="0.25">
      <c r="A419" s="38" t="s">
        <v>1825</v>
      </c>
      <c r="B419" s="6">
        <f t="shared" si="15"/>
        <v>116</v>
      </c>
      <c r="C419" s="39"/>
      <c r="D419" s="36">
        <v>116</v>
      </c>
      <c r="E419" s="6">
        <v>0</v>
      </c>
      <c r="F419" s="45" t="s">
        <v>1826</v>
      </c>
      <c r="G419" s="45" t="s">
        <v>8</v>
      </c>
      <c r="H419" s="45" t="s">
        <v>1827</v>
      </c>
      <c r="I419" s="45" t="s">
        <v>1828</v>
      </c>
    </row>
    <row r="420" spans="1:9" ht="47.25" x14ac:dyDescent="0.25">
      <c r="A420" s="38" t="s">
        <v>1896</v>
      </c>
      <c r="B420" s="6">
        <f t="shared" si="15"/>
        <v>72</v>
      </c>
      <c r="C420" s="39"/>
      <c r="D420" s="36">
        <v>72</v>
      </c>
      <c r="E420" s="6">
        <v>0</v>
      </c>
      <c r="F420" s="45" t="s">
        <v>1897</v>
      </c>
      <c r="G420" s="45" t="s">
        <v>8</v>
      </c>
      <c r="H420" s="45" t="s">
        <v>1898</v>
      </c>
      <c r="I420" s="45" t="s">
        <v>1899</v>
      </c>
    </row>
    <row r="421" spans="1:9" ht="31.5" x14ac:dyDescent="0.25">
      <c r="A421" s="38" t="s">
        <v>1904</v>
      </c>
      <c r="B421" s="6">
        <f t="shared" si="15"/>
        <v>78</v>
      </c>
      <c r="C421" s="39"/>
      <c r="D421" s="36">
        <v>78</v>
      </c>
      <c r="E421" s="6">
        <v>0</v>
      </c>
      <c r="F421" s="45" t="s">
        <v>1905</v>
      </c>
      <c r="G421" s="45" t="s">
        <v>8</v>
      </c>
      <c r="H421" s="45" t="s">
        <v>1906</v>
      </c>
      <c r="I421" s="45" t="s">
        <v>1907</v>
      </c>
    </row>
    <row r="422" spans="1:9" ht="31.5" x14ac:dyDescent="0.25">
      <c r="A422" s="38" t="s">
        <v>1924</v>
      </c>
      <c r="B422" s="6">
        <f t="shared" si="15"/>
        <v>132</v>
      </c>
      <c r="C422" s="39"/>
      <c r="D422" s="36">
        <v>132</v>
      </c>
      <c r="E422" s="6">
        <v>0</v>
      </c>
      <c r="F422" s="45" t="s">
        <v>1925</v>
      </c>
      <c r="G422" s="45" t="s">
        <v>8</v>
      </c>
      <c r="H422" s="45" t="s">
        <v>1926</v>
      </c>
      <c r="I422" s="45" t="s">
        <v>1927</v>
      </c>
    </row>
    <row r="423" spans="1:9" ht="31.5" x14ac:dyDescent="0.25">
      <c r="A423" s="38" t="s">
        <v>523</v>
      </c>
      <c r="B423" s="6">
        <f t="shared" si="15"/>
        <v>718</v>
      </c>
      <c r="C423" s="39"/>
      <c r="D423" s="35">
        <v>166</v>
      </c>
      <c r="E423" s="6">
        <v>552</v>
      </c>
      <c r="F423" s="45" t="s">
        <v>524</v>
      </c>
      <c r="G423" s="45" t="s">
        <v>8</v>
      </c>
      <c r="H423" s="45" t="s">
        <v>525</v>
      </c>
      <c r="I423" s="45" t="s">
        <v>526</v>
      </c>
    </row>
    <row r="424" spans="1:9" x14ac:dyDescent="0.25">
      <c r="A424" s="47" t="s">
        <v>1953</v>
      </c>
      <c r="B424" s="6">
        <f t="shared" si="15"/>
        <v>92</v>
      </c>
      <c r="C424" s="39"/>
      <c r="D424" s="37">
        <v>92</v>
      </c>
      <c r="E424" s="36">
        <v>0</v>
      </c>
      <c r="F424" s="45" t="s">
        <v>1954</v>
      </c>
      <c r="G424" s="45" t="s">
        <v>8</v>
      </c>
      <c r="H424" s="45" t="s">
        <v>1955</v>
      </c>
      <c r="I424" s="45" t="s">
        <v>1956</v>
      </c>
    </row>
    <row r="425" spans="1:9" ht="78.75" x14ac:dyDescent="0.25">
      <c r="A425" s="38" t="s">
        <v>1961</v>
      </c>
      <c r="B425" s="6">
        <f t="shared" si="15"/>
        <v>100</v>
      </c>
      <c r="C425" s="39"/>
      <c r="D425" s="36">
        <v>100</v>
      </c>
      <c r="E425" s="6">
        <v>0</v>
      </c>
      <c r="F425" s="45" t="s">
        <v>1962</v>
      </c>
      <c r="G425" s="45" t="s">
        <v>8</v>
      </c>
      <c r="H425" s="45" t="s">
        <v>1963</v>
      </c>
      <c r="I425" s="45" t="s">
        <v>1964</v>
      </c>
    </row>
    <row r="426" spans="1:9" ht="31.5" x14ac:dyDescent="0.25">
      <c r="A426" s="38" t="s">
        <v>591</v>
      </c>
      <c r="B426" s="6">
        <f t="shared" si="15"/>
        <v>2496</v>
      </c>
      <c r="C426" s="39"/>
      <c r="D426" s="35">
        <v>306</v>
      </c>
      <c r="E426" s="6">
        <v>2190</v>
      </c>
      <c r="F426" s="45" t="s">
        <v>592</v>
      </c>
      <c r="G426" s="45" t="s">
        <v>8</v>
      </c>
      <c r="H426" s="45" t="s">
        <v>593</v>
      </c>
      <c r="I426" s="45" t="s">
        <v>594</v>
      </c>
    </row>
    <row r="427" spans="1:9" ht="31.5" x14ac:dyDescent="0.25">
      <c r="A427" s="38" t="s">
        <v>595</v>
      </c>
      <c r="B427" s="6">
        <f t="shared" si="15"/>
        <v>3306</v>
      </c>
      <c r="C427" s="39"/>
      <c r="D427" s="35">
        <v>416</v>
      </c>
      <c r="E427" s="6">
        <v>2890</v>
      </c>
      <c r="F427" s="45" t="s">
        <v>596</v>
      </c>
      <c r="G427" s="45" t="s">
        <v>8</v>
      </c>
      <c r="H427" s="45" t="s">
        <v>597</v>
      </c>
      <c r="I427" s="45" t="s">
        <v>598</v>
      </c>
    </row>
    <row r="428" spans="1:9" ht="47.25" x14ac:dyDescent="0.25">
      <c r="A428" s="38" t="s">
        <v>1965</v>
      </c>
      <c r="B428" s="6">
        <f t="shared" si="15"/>
        <v>124</v>
      </c>
      <c r="C428" s="39"/>
      <c r="D428" s="36">
        <v>124</v>
      </c>
      <c r="E428" s="6">
        <v>0</v>
      </c>
      <c r="F428" s="45" t="s">
        <v>1966</v>
      </c>
      <c r="G428" s="45" t="s">
        <v>8</v>
      </c>
      <c r="H428" s="45" t="s">
        <v>1967</v>
      </c>
      <c r="I428" s="45" t="s">
        <v>1968</v>
      </c>
    </row>
    <row r="429" spans="1:9" ht="31.5" x14ac:dyDescent="0.25">
      <c r="A429" s="38" t="s">
        <v>607</v>
      </c>
      <c r="B429" s="6">
        <f t="shared" si="15"/>
        <v>130</v>
      </c>
      <c r="C429" s="39"/>
      <c r="D429" s="35">
        <v>26</v>
      </c>
      <c r="E429" s="6">
        <v>104</v>
      </c>
      <c r="F429" s="45" t="s">
        <v>608</v>
      </c>
      <c r="G429" s="45" t="s">
        <v>8</v>
      </c>
      <c r="H429" s="45" t="s">
        <v>609</v>
      </c>
      <c r="I429" s="45" t="s">
        <v>610</v>
      </c>
    </row>
    <row r="430" spans="1:9" ht="31.5" x14ac:dyDescent="0.25">
      <c r="A430" s="38" t="s">
        <v>632</v>
      </c>
      <c r="B430" s="6">
        <f t="shared" si="15"/>
        <v>326</v>
      </c>
      <c r="C430" s="39"/>
      <c r="D430" s="35">
        <v>58</v>
      </c>
      <c r="E430" s="6">
        <v>268</v>
      </c>
      <c r="F430" s="45" t="s">
        <v>633</v>
      </c>
      <c r="G430" s="45" t="s">
        <v>8</v>
      </c>
      <c r="H430" s="45" t="s">
        <v>634</v>
      </c>
      <c r="I430" s="45" t="s">
        <v>635</v>
      </c>
    </row>
    <row r="431" spans="1:9" ht="31.5" x14ac:dyDescent="0.25">
      <c r="A431" s="38" t="s">
        <v>644</v>
      </c>
      <c r="B431" s="6">
        <f t="shared" si="15"/>
        <v>2276</v>
      </c>
      <c r="C431" s="39"/>
      <c r="D431" s="35">
        <v>306</v>
      </c>
      <c r="E431" s="6">
        <v>1970</v>
      </c>
      <c r="F431" s="45" t="s">
        <v>645</v>
      </c>
      <c r="G431" s="45" t="s">
        <v>8</v>
      </c>
      <c r="H431" s="45" t="s">
        <v>646</v>
      </c>
      <c r="I431" s="45" t="s">
        <v>647</v>
      </c>
    </row>
    <row r="432" spans="1:9" x14ac:dyDescent="0.25">
      <c r="A432" s="46" t="s">
        <v>661</v>
      </c>
      <c r="B432" s="6">
        <f>C432*1</f>
        <v>110</v>
      </c>
      <c r="C432" s="39">
        <v>110</v>
      </c>
      <c r="D432" s="36"/>
      <c r="E432" s="36"/>
      <c r="F432" s="45" t="s">
        <v>662</v>
      </c>
      <c r="G432" s="45" t="s">
        <v>183</v>
      </c>
      <c r="H432" s="45" t="s">
        <v>663</v>
      </c>
      <c r="I432" s="45" t="s">
        <v>664</v>
      </c>
    </row>
    <row r="433" spans="1:9" ht="31.5" x14ac:dyDescent="0.25">
      <c r="A433" s="38" t="s">
        <v>688</v>
      </c>
      <c r="B433" s="6">
        <f>(D433+E433)*1</f>
        <v>312</v>
      </c>
      <c r="C433" s="39"/>
      <c r="D433" s="6">
        <v>312</v>
      </c>
      <c r="E433" s="6">
        <v>0</v>
      </c>
      <c r="F433" s="45" t="s">
        <v>689</v>
      </c>
      <c r="G433" s="45" t="s">
        <v>183</v>
      </c>
      <c r="H433" s="45" t="s">
        <v>690</v>
      </c>
      <c r="I433" s="45" t="s">
        <v>691</v>
      </c>
    </row>
    <row r="434" spans="1:9" ht="31.5" x14ac:dyDescent="0.25">
      <c r="A434" s="38" t="s">
        <v>753</v>
      </c>
      <c r="B434" s="6">
        <f>(D434+E434)*1</f>
        <v>12</v>
      </c>
      <c r="C434" s="39"/>
      <c r="D434" s="6">
        <v>12</v>
      </c>
      <c r="E434" s="6">
        <v>0</v>
      </c>
      <c r="F434" s="45" t="s">
        <v>754</v>
      </c>
      <c r="G434" s="45" t="s">
        <v>183</v>
      </c>
      <c r="H434" s="45" t="s">
        <v>481</v>
      </c>
      <c r="I434" s="45" t="s">
        <v>482</v>
      </c>
    </row>
    <row r="435" spans="1:9" x14ac:dyDescent="0.25">
      <c r="A435" s="46" t="s">
        <v>820</v>
      </c>
      <c r="B435" s="6">
        <f>C435*1</f>
        <v>282</v>
      </c>
      <c r="C435" s="39">
        <v>282</v>
      </c>
      <c r="D435" s="36"/>
      <c r="E435" s="36"/>
      <c r="F435" s="45" t="s">
        <v>821</v>
      </c>
      <c r="G435" s="45" t="s">
        <v>183</v>
      </c>
      <c r="H435" s="45" t="s">
        <v>822</v>
      </c>
      <c r="I435" s="45" t="s">
        <v>823</v>
      </c>
    </row>
    <row r="436" spans="1:9" ht="31.5" x14ac:dyDescent="0.25">
      <c r="A436" s="51" t="s">
        <v>877</v>
      </c>
      <c r="B436" s="2">
        <v>0</v>
      </c>
      <c r="C436" s="39"/>
      <c r="D436" s="39"/>
      <c r="E436" s="39"/>
      <c r="F436" s="45" t="s">
        <v>182</v>
      </c>
      <c r="G436" s="45" t="s">
        <v>183</v>
      </c>
      <c r="H436" s="45" t="s">
        <v>184</v>
      </c>
      <c r="I436" s="45" t="s">
        <v>185</v>
      </c>
    </row>
    <row r="437" spans="1:9" x14ac:dyDescent="0.25">
      <c r="A437" s="38" t="s">
        <v>906</v>
      </c>
      <c r="B437" s="6">
        <f t="shared" ref="B437:B468" si="16">(D437+E437)*1</f>
        <v>30</v>
      </c>
      <c r="C437" s="39"/>
      <c r="D437" s="36">
        <v>30</v>
      </c>
      <c r="E437" s="6">
        <v>0</v>
      </c>
      <c r="F437" s="45" t="s">
        <v>907</v>
      </c>
      <c r="G437" s="45" t="s">
        <v>183</v>
      </c>
      <c r="H437" s="45" t="s">
        <v>908</v>
      </c>
      <c r="I437" s="45" t="s">
        <v>909</v>
      </c>
    </row>
    <row r="438" spans="1:9" ht="31.5" x14ac:dyDescent="0.25">
      <c r="A438" s="38" t="s">
        <v>952</v>
      </c>
      <c r="B438" s="6">
        <f t="shared" si="16"/>
        <v>16</v>
      </c>
      <c r="C438" s="39"/>
      <c r="D438" s="36">
        <v>16</v>
      </c>
      <c r="E438" s="6">
        <v>0</v>
      </c>
      <c r="F438" s="45" t="s">
        <v>953</v>
      </c>
      <c r="G438" s="45" t="s">
        <v>183</v>
      </c>
      <c r="H438" s="45" t="s">
        <v>954</v>
      </c>
      <c r="I438" s="45" t="s">
        <v>955</v>
      </c>
    </row>
    <row r="439" spans="1:9" ht="31.5" x14ac:dyDescent="0.25">
      <c r="A439" s="38" t="s">
        <v>964</v>
      </c>
      <c r="B439" s="6">
        <f t="shared" si="16"/>
        <v>26</v>
      </c>
      <c r="C439" s="39"/>
      <c r="D439" s="36">
        <v>26</v>
      </c>
      <c r="E439" s="6">
        <v>0</v>
      </c>
      <c r="F439" s="45" t="s">
        <v>965</v>
      </c>
      <c r="G439" s="45" t="s">
        <v>183</v>
      </c>
      <c r="H439" s="45" t="s">
        <v>966</v>
      </c>
      <c r="I439" s="45" t="s">
        <v>967</v>
      </c>
    </row>
    <row r="440" spans="1:9" x14ac:dyDescent="0.25">
      <c r="A440" s="38" t="s">
        <v>1002</v>
      </c>
      <c r="B440" s="6">
        <f t="shared" si="16"/>
        <v>52</v>
      </c>
      <c r="C440" s="39"/>
      <c r="D440" s="36">
        <v>52</v>
      </c>
      <c r="E440" s="6">
        <v>0</v>
      </c>
      <c r="F440" s="45" t="s">
        <v>1003</v>
      </c>
      <c r="G440" s="45" t="s">
        <v>183</v>
      </c>
      <c r="H440" s="45" t="s">
        <v>1004</v>
      </c>
      <c r="I440" s="45" t="s">
        <v>1005</v>
      </c>
    </row>
    <row r="441" spans="1:9" ht="31.5" x14ac:dyDescent="0.25">
      <c r="A441" s="38" t="s">
        <v>1083</v>
      </c>
      <c r="B441" s="6">
        <f t="shared" si="16"/>
        <v>64</v>
      </c>
      <c r="C441" s="39"/>
      <c r="D441" s="36">
        <v>64</v>
      </c>
      <c r="E441" s="6">
        <v>0</v>
      </c>
      <c r="F441" s="45" t="s">
        <v>1084</v>
      </c>
      <c r="G441" s="45" t="s">
        <v>183</v>
      </c>
      <c r="H441" s="45" t="s">
        <v>1085</v>
      </c>
      <c r="I441" s="45" t="s">
        <v>1086</v>
      </c>
    </row>
    <row r="442" spans="1:9" ht="31.5" x14ac:dyDescent="0.25">
      <c r="A442" s="38" t="s">
        <v>1087</v>
      </c>
      <c r="B442" s="6">
        <f t="shared" si="16"/>
        <v>20</v>
      </c>
      <c r="C442" s="39"/>
      <c r="D442" s="36">
        <v>20</v>
      </c>
      <c r="E442" s="6">
        <v>0</v>
      </c>
      <c r="F442" s="45" t="s">
        <v>1088</v>
      </c>
      <c r="G442" s="45" t="s">
        <v>183</v>
      </c>
      <c r="H442" s="45" t="s">
        <v>1089</v>
      </c>
      <c r="I442" s="45" t="s">
        <v>1090</v>
      </c>
    </row>
    <row r="443" spans="1:9" ht="31.5" x14ac:dyDescent="0.25">
      <c r="A443" s="38" t="s">
        <v>1112</v>
      </c>
      <c r="B443" s="6">
        <f t="shared" si="16"/>
        <v>30</v>
      </c>
      <c r="C443" s="39"/>
      <c r="D443" s="36">
        <v>30</v>
      </c>
      <c r="E443" s="6">
        <v>0</v>
      </c>
      <c r="F443" s="45" t="s">
        <v>1113</v>
      </c>
      <c r="G443" s="45" t="s">
        <v>183</v>
      </c>
      <c r="H443" s="45" t="s">
        <v>1114</v>
      </c>
      <c r="I443" s="45" t="s">
        <v>1115</v>
      </c>
    </row>
    <row r="444" spans="1:9" ht="31.5" x14ac:dyDescent="0.25">
      <c r="A444" s="38" t="s">
        <v>1125</v>
      </c>
      <c r="B444" s="6">
        <f t="shared" si="16"/>
        <v>8</v>
      </c>
      <c r="C444" s="39"/>
      <c r="D444" s="36">
        <v>8</v>
      </c>
      <c r="E444" s="6">
        <v>0</v>
      </c>
      <c r="F444" s="45" t="s">
        <v>1126</v>
      </c>
      <c r="G444" s="45" t="s">
        <v>183</v>
      </c>
      <c r="H444" s="45" t="s">
        <v>1127</v>
      </c>
      <c r="I444" s="45" t="s">
        <v>1128</v>
      </c>
    </row>
    <row r="445" spans="1:9" ht="31.5" x14ac:dyDescent="0.25">
      <c r="A445" s="38" t="s">
        <v>1162</v>
      </c>
      <c r="B445" s="6">
        <f t="shared" si="16"/>
        <v>44</v>
      </c>
      <c r="C445" s="39"/>
      <c r="D445" s="36">
        <v>44</v>
      </c>
      <c r="E445" s="6">
        <v>0</v>
      </c>
      <c r="F445" s="45" t="s">
        <v>1163</v>
      </c>
      <c r="G445" s="45" t="s">
        <v>183</v>
      </c>
      <c r="H445" s="45" t="s">
        <v>1164</v>
      </c>
      <c r="I445" s="45" t="s">
        <v>1165</v>
      </c>
    </row>
    <row r="446" spans="1:9" ht="31.5" x14ac:dyDescent="0.25">
      <c r="A446" s="38" t="s">
        <v>1185</v>
      </c>
      <c r="B446" s="6">
        <f t="shared" si="16"/>
        <v>22</v>
      </c>
      <c r="C446" s="39"/>
      <c r="D446" s="36">
        <v>22</v>
      </c>
      <c r="E446" s="6">
        <v>0</v>
      </c>
      <c r="F446" s="45" t="s">
        <v>1088</v>
      </c>
      <c r="G446" s="45" t="s">
        <v>183</v>
      </c>
      <c r="H446" s="45" t="s">
        <v>1089</v>
      </c>
      <c r="I446" s="45" t="s">
        <v>1090</v>
      </c>
    </row>
    <row r="447" spans="1:9" ht="31.5" x14ac:dyDescent="0.25">
      <c r="A447" s="38" t="s">
        <v>1206</v>
      </c>
      <c r="B447" s="6">
        <f t="shared" si="16"/>
        <v>16</v>
      </c>
      <c r="C447" s="39"/>
      <c r="D447" s="36">
        <v>16</v>
      </c>
      <c r="E447" s="6">
        <v>0</v>
      </c>
      <c r="F447" s="45" t="s">
        <v>1207</v>
      </c>
      <c r="G447" s="45" t="s">
        <v>183</v>
      </c>
      <c r="H447" s="45" t="s">
        <v>1208</v>
      </c>
      <c r="I447" s="45" t="s">
        <v>1209</v>
      </c>
    </row>
    <row r="448" spans="1:9" ht="31.5" x14ac:dyDescent="0.25">
      <c r="A448" s="38" t="s">
        <v>1217</v>
      </c>
      <c r="B448" s="6">
        <f t="shared" si="16"/>
        <v>18</v>
      </c>
      <c r="C448" s="39"/>
      <c r="D448" s="36">
        <v>18</v>
      </c>
      <c r="E448" s="6">
        <v>0</v>
      </c>
      <c r="F448" s="45" t="s">
        <v>1218</v>
      </c>
      <c r="G448" s="45" t="s">
        <v>183</v>
      </c>
      <c r="H448" s="45" t="s">
        <v>1219</v>
      </c>
      <c r="I448" s="45" t="s">
        <v>1220</v>
      </c>
    </row>
    <row r="449" spans="1:9" ht="31.5" x14ac:dyDescent="0.25">
      <c r="A449" s="38" t="s">
        <v>1233</v>
      </c>
      <c r="B449" s="6">
        <f t="shared" si="16"/>
        <v>8</v>
      </c>
      <c r="C449" s="39"/>
      <c r="D449" s="36">
        <v>8</v>
      </c>
      <c r="E449" s="6">
        <v>0</v>
      </c>
      <c r="F449" s="45" t="s">
        <v>1234</v>
      </c>
      <c r="G449" s="45" t="s">
        <v>183</v>
      </c>
      <c r="H449" s="45" t="s">
        <v>1235</v>
      </c>
      <c r="I449" s="45" t="s">
        <v>1236</v>
      </c>
    </row>
    <row r="450" spans="1:9" ht="31.5" x14ac:dyDescent="0.25">
      <c r="A450" s="47" t="s">
        <v>1285</v>
      </c>
      <c r="B450" s="6">
        <f t="shared" si="16"/>
        <v>58</v>
      </c>
      <c r="C450" s="39"/>
      <c r="D450" s="37">
        <v>58</v>
      </c>
      <c r="E450" s="36">
        <v>0</v>
      </c>
      <c r="F450" s="45" t="s">
        <v>1286</v>
      </c>
      <c r="G450" s="45" t="s">
        <v>183</v>
      </c>
      <c r="H450" s="45" t="s">
        <v>1287</v>
      </c>
      <c r="I450" s="45" t="s">
        <v>1288</v>
      </c>
    </row>
    <row r="451" spans="1:9" ht="31.5" x14ac:dyDescent="0.25">
      <c r="A451" s="38" t="s">
        <v>186</v>
      </c>
      <c r="B451" s="6">
        <f t="shared" si="16"/>
        <v>1356</v>
      </c>
      <c r="C451" s="39"/>
      <c r="D451" s="35">
        <v>202</v>
      </c>
      <c r="E451" s="6">
        <v>1154</v>
      </c>
      <c r="F451" s="45" t="s">
        <v>187</v>
      </c>
      <c r="G451" s="45" t="s">
        <v>183</v>
      </c>
      <c r="H451" s="45" t="s">
        <v>188</v>
      </c>
      <c r="I451" s="45" t="s">
        <v>189</v>
      </c>
    </row>
    <row r="452" spans="1:9" ht="31.5" x14ac:dyDescent="0.25">
      <c r="A452" s="38" t="s">
        <v>206</v>
      </c>
      <c r="B452" s="6">
        <f t="shared" si="16"/>
        <v>1906</v>
      </c>
      <c r="C452" s="39"/>
      <c r="D452" s="35">
        <v>236</v>
      </c>
      <c r="E452" s="6">
        <v>1670</v>
      </c>
      <c r="F452" s="45" t="s">
        <v>207</v>
      </c>
      <c r="G452" s="45" t="s">
        <v>183</v>
      </c>
      <c r="H452" s="45" t="s">
        <v>208</v>
      </c>
      <c r="I452" s="45" t="s">
        <v>209</v>
      </c>
    </row>
    <row r="453" spans="1:9" ht="47.25" x14ac:dyDescent="0.25">
      <c r="A453" s="38" t="s">
        <v>1312</v>
      </c>
      <c r="B453" s="6">
        <f t="shared" si="16"/>
        <v>126</v>
      </c>
      <c r="C453" s="39"/>
      <c r="D453" s="36">
        <v>126</v>
      </c>
      <c r="E453" s="6">
        <v>0</v>
      </c>
      <c r="F453" s="45" t="s">
        <v>1313</v>
      </c>
      <c r="G453" s="45" t="s">
        <v>183</v>
      </c>
      <c r="H453" s="45" t="s">
        <v>1314</v>
      </c>
      <c r="I453" s="45" t="s">
        <v>1315</v>
      </c>
    </row>
    <row r="454" spans="1:9" ht="47.25" x14ac:dyDescent="0.25">
      <c r="A454" s="38" t="s">
        <v>210</v>
      </c>
      <c r="B454" s="6">
        <f t="shared" si="16"/>
        <v>1592</v>
      </c>
      <c r="C454" s="39"/>
      <c r="D454" s="35">
        <v>198</v>
      </c>
      <c r="E454" s="6">
        <v>1394</v>
      </c>
      <c r="F454" s="45" t="s">
        <v>211</v>
      </c>
      <c r="G454" s="45" t="s">
        <v>183</v>
      </c>
      <c r="H454" s="45" t="s">
        <v>212</v>
      </c>
      <c r="I454" s="45" t="s">
        <v>213</v>
      </c>
    </row>
    <row r="455" spans="1:9" ht="47.25" x14ac:dyDescent="0.25">
      <c r="A455" s="38" t="s">
        <v>1344</v>
      </c>
      <c r="B455" s="6">
        <f t="shared" si="16"/>
        <v>70</v>
      </c>
      <c r="C455" s="39"/>
      <c r="D455" s="36">
        <v>70</v>
      </c>
      <c r="E455" s="6">
        <v>0</v>
      </c>
      <c r="F455" s="45" t="s">
        <v>1345</v>
      </c>
      <c r="G455" s="45" t="s">
        <v>183</v>
      </c>
      <c r="H455" s="45" t="s">
        <v>1346</v>
      </c>
      <c r="I455" s="45" t="s">
        <v>1347</v>
      </c>
    </row>
    <row r="456" spans="1:9" ht="47.25" x14ac:dyDescent="0.25">
      <c r="A456" s="38" t="s">
        <v>1380</v>
      </c>
      <c r="B456" s="6">
        <f t="shared" si="16"/>
        <v>80</v>
      </c>
      <c r="C456" s="39"/>
      <c r="D456" s="36">
        <v>80</v>
      </c>
      <c r="E456" s="6">
        <v>0</v>
      </c>
      <c r="F456" s="45" t="s">
        <v>1381</v>
      </c>
      <c r="G456" s="45" t="s">
        <v>183</v>
      </c>
      <c r="H456" s="45" t="s">
        <v>1382</v>
      </c>
      <c r="I456" s="45" t="s">
        <v>1383</v>
      </c>
    </row>
    <row r="457" spans="1:9" ht="31.5" x14ac:dyDescent="0.25">
      <c r="A457" s="38" t="s">
        <v>1388</v>
      </c>
      <c r="B457" s="6">
        <f t="shared" si="16"/>
        <v>228</v>
      </c>
      <c r="C457" s="39"/>
      <c r="D457" s="36">
        <v>228</v>
      </c>
      <c r="E457" s="6">
        <v>0</v>
      </c>
      <c r="F457" s="45" t="s">
        <v>1389</v>
      </c>
      <c r="G457" s="45" t="s">
        <v>183</v>
      </c>
      <c r="H457" s="45" t="s">
        <v>1390</v>
      </c>
      <c r="I457" s="45" t="s">
        <v>1391</v>
      </c>
    </row>
    <row r="458" spans="1:9" ht="47.25" x14ac:dyDescent="0.25">
      <c r="A458" s="38" t="s">
        <v>1412</v>
      </c>
      <c r="B458" s="6">
        <f t="shared" si="16"/>
        <v>66</v>
      </c>
      <c r="C458" s="39"/>
      <c r="D458" s="36">
        <v>66</v>
      </c>
      <c r="E458" s="6">
        <v>0</v>
      </c>
      <c r="F458" s="45" t="s">
        <v>1413</v>
      </c>
      <c r="G458" s="45" t="s">
        <v>183</v>
      </c>
      <c r="H458" s="45" t="s">
        <v>1414</v>
      </c>
      <c r="I458" s="45" t="s">
        <v>1415</v>
      </c>
    </row>
    <row r="459" spans="1:9" ht="47.25" x14ac:dyDescent="0.25">
      <c r="A459" s="38" t="s">
        <v>1436</v>
      </c>
      <c r="B459" s="6">
        <f t="shared" si="16"/>
        <v>96</v>
      </c>
      <c r="C459" s="39"/>
      <c r="D459" s="36">
        <v>96</v>
      </c>
      <c r="E459" s="6">
        <v>0</v>
      </c>
      <c r="F459" s="45" t="s">
        <v>1437</v>
      </c>
      <c r="G459" s="45" t="s">
        <v>183</v>
      </c>
      <c r="H459" s="45" t="s">
        <v>1438</v>
      </c>
      <c r="I459" s="45" t="s">
        <v>1439</v>
      </c>
    </row>
    <row r="460" spans="1:9" x14ac:dyDescent="0.25">
      <c r="A460" s="38" t="s">
        <v>1465</v>
      </c>
      <c r="B460" s="6">
        <f t="shared" si="16"/>
        <v>82</v>
      </c>
      <c r="C460" s="39"/>
      <c r="D460" s="36">
        <v>82</v>
      </c>
      <c r="E460" s="6">
        <v>0</v>
      </c>
      <c r="F460" s="45" t="s">
        <v>1466</v>
      </c>
      <c r="G460" s="45" t="s">
        <v>183</v>
      </c>
      <c r="H460" s="45" t="s">
        <v>1467</v>
      </c>
      <c r="I460" s="45" t="s">
        <v>1468</v>
      </c>
    </row>
    <row r="461" spans="1:9" ht="47.25" x14ac:dyDescent="0.25">
      <c r="A461" s="38" t="s">
        <v>1485</v>
      </c>
      <c r="B461" s="6">
        <f t="shared" si="16"/>
        <v>118</v>
      </c>
      <c r="C461" s="39"/>
      <c r="D461" s="36">
        <v>118</v>
      </c>
      <c r="E461" s="6">
        <v>0</v>
      </c>
      <c r="F461" s="45" t="s">
        <v>1486</v>
      </c>
      <c r="G461" s="45" t="s">
        <v>183</v>
      </c>
      <c r="H461" s="45" t="s">
        <v>1487</v>
      </c>
      <c r="I461" s="45" t="s">
        <v>1488</v>
      </c>
    </row>
    <row r="462" spans="1:9" x14ac:dyDescent="0.25">
      <c r="A462" s="38" t="s">
        <v>245</v>
      </c>
      <c r="B462" s="6">
        <f t="shared" si="16"/>
        <v>1344</v>
      </c>
      <c r="C462" s="39"/>
      <c r="D462" s="35">
        <v>224</v>
      </c>
      <c r="E462" s="6">
        <v>1120</v>
      </c>
      <c r="F462" s="45" t="s">
        <v>246</v>
      </c>
      <c r="G462" s="45" t="s">
        <v>183</v>
      </c>
      <c r="H462" s="45" t="s">
        <v>247</v>
      </c>
      <c r="I462" s="45" t="s">
        <v>248</v>
      </c>
    </row>
    <row r="463" spans="1:9" ht="31.5" x14ac:dyDescent="0.25">
      <c r="A463" s="38" t="s">
        <v>1589</v>
      </c>
      <c r="B463" s="6">
        <f t="shared" si="16"/>
        <v>64</v>
      </c>
      <c r="C463" s="39"/>
      <c r="D463" s="36">
        <v>64</v>
      </c>
      <c r="E463" s="6">
        <v>0</v>
      </c>
      <c r="F463" s="45" t="s">
        <v>1590</v>
      </c>
      <c r="G463" s="45" t="s">
        <v>183</v>
      </c>
      <c r="H463" s="45" t="s">
        <v>1591</v>
      </c>
      <c r="I463" s="45" t="s">
        <v>1592</v>
      </c>
    </row>
    <row r="464" spans="1:9" ht="63" x14ac:dyDescent="0.25">
      <c r="A464" s="38" t="s">
        <v>1607</v>
      </c>
      <c r="B464" s="6">
        <f t="shared" si="16"/>
        <v>86</v>
      </c>
      <c r="C464" s="39"/>
      <c r="D464" s="36">
        <v>86</v>
      </c>
      <c r="E464" s="6">
        <v>0</v>
      </c>
      <c r="F464" s="45" t="s">
        <v>1608</v>
      </c>
      <c r="G464" s="45" t="s">
        <v>183</v>
      </c>
      <c r="H464" s="45" t="s">
        <v>1609</v>
      </c>
      <c r="I464" s="45" t="s">
        <v>1610</v>
      </c>
    </row>
    <row r="465" spans="1:9" ht="31.5" x14ac:dyDescent="0.25">
      <c r="A465" s="38" t="s">
        <v>1619</v>
      </c>
      <c r="B465" s="6">
        <f t="shared" si="16"/>
        <v>968</v>
      </c>
      <c r="C465" s="39"/>
      <c r="D465" s="35">
        <v>162</v>
      </c>
      <c r="E465" s="6">
        <v>806</v>
      </c>
      <c r="F465" s="45" t="s">
        <v>274</v>
      </c>
      <c r="G465" s="45" t="s">
        <v>183</v>
      </c>
      <c r="H465" s="45" t="s">
        <v>275</v>
      </c>
      <c r="I465" s="45" t="s">
        <v>276</v>
      </c>
    </row>
    <row r="466" spans="1:9" ht="63" x14ac:dyDescent="0.25">
      <c r="A466" s="38" t="s">
        <v>1624</v>
      </c>
      <c r="B466" s="6">
        <f t="shared" si="16"/>
        <v>78</v>
      </c>
      <c r="C466" s="39"/>
      <c r="D466" s="36">
        <v>78</v>
      </c>
      <c r="E466" s="6">
        <v>0</v>
      </c>
      <c r="F466" s="45" t="s">
        <v>1625</v>
      </c>
      <c r="G466" s="45" t="s">
        <v>183</v>
      </c>
      <c r="H466" s="45" t="s">
        <v>1626</v>
      </c>
      <c r="I466" s="45" t="s">
        <v>1627</v>
      </c>
    </row>
    <row r="467" spans="1:9" ht="31.5" x14ac:dyDescent="0.25">
      <c r="A467" s="38" t="s">
        <v>308</v>
      </c>
      <c r="B467" s="6">
        <f t="shared" si="16"/>
        <v>734</v>
      </c>
      <c r="C467" s="39"/>
      <c r="D467" s="35">
        <v>224</v>
      </c>
      <c r="E467" s="6">
        <v>510</v>
      </c>
      <c r="F467" s="45" t="s">
        <v>309</v>
      </c>
      <c r="G467" s="45" t="s">
        <v>183</v>
      </c>
      <c r="H467" s="45" t="s">
        <v>310</v>
      </c>
      <c r="I467" s="45" t="s">
        <v>311</v>
      </c>
    </row>
    <row r="468" spans="1:9" ht="47.25" x14ac:dyDescent="0.25">
      <c r="A468" s="38" t="s">
        <v>316</v>
      </c>
      <c r="B468" s="6">
        <f t="shared" si="16"/>
        <v>618</v>
      </c>
      <c r="C468" s="39"/>
      <c r="D468" s="35">
        <v>170</v>
      </c>
      <c r="E468" s="6">
        <v>448</v>
      </c>
      <c r="F468" s="45" t="s">
        <v>317</v>
      </c>
      <c r="G468" s="45" t="s">
        <v>183</v>
      </c>
      <c r="H468" s="45" t="s">
        <v>318</v>
      </c>
      <c r="I468" s="45" t="s">
        <v>319</v>
      </c>
    </row>
    <row r="469" spans="1:9" x14ac:dyDescent="0.25">
      <c r="A469" s="38" t="s">
        <v>415</v>
      </c>
      <c r="B469" s="6">
        <f t="shared" ref="B469:B490" si="17">(D469+E469)*1</f>
        <v>646</v>
      </c>
      <c r="C469" s="39"/>
      <c r="D469" s="35">
        <v>170</v>
      </c>
      <c r="E469" s="6">
        <v>476</v>
      </c>
      <c r="F469" s="45" t="s">
        <v>416</v>
      </c>
      <c r="G469" s="45" t="s">
        <v>183</v>
      </c>
      <c r="H469" s="45" t="s">
        <v>417</v>
      </c>
      <c r="I469" s="45" t="s">
        <v>418</v>
      </c>
    </row>
    <row r="470" spans="1:9" x14ac:dyDescent="0.25">
      <c r="A470" s="38" t="s">
        <v>463</v>
      </c>
      <c r="B470" s="6">
        <f t="shared" si="17"/>
        <v>1876</v>
      </c>
      <c r="C470" s="39"/>
      <c r="D470" s="35">
        <v>248</v>
      </c>
      <c r="E470" s="6">
        <v>1628</v>
      </c>
      <c r="F470" s="45" t="s">
        <v>464</v>
      </c>
      <c r="G470" s="45" t="s">
        <v>183</v>
      </c>
      <c r="H470" s="45" t="s">
        <v>465</v>
      </c>
      <c r="I470" s="45" t="s">
        <v>466</v>
      </c>
    </row>
    <row r="471" spans="1:9" x14ac:dyDescent="0.25">
      <c r="A471" s="38" t="s">
        <v>479</v>
      </c>
      <c r="B471" s="6">
        <f t="shared" si="17"/>
        <v>50</v>
      </c>
      <c r="C471" s="39"/>
      <c r="D471" s="35">
        <v>14</v>
      </c>
      <c r="E471" s="6">
        <v>36</v>
      </c>
      <c r="F471" s="45" t="s">
        <v>480</v>
      </c>
      <c r="G471" s="45" t="s">
        <v>183</v>
      </c>
      <c r="H471" s="45" t="s">
        <v>481</v>
      </c>
      <c r="I471" s="45" t="s">
        <v>482</v>
      </c>
    </row>
    <row r="472" spans="1:9" x14ac:dyDescent="0.25">
      <c r="A472" s="38" t="s">
        <v>1731</v>
      </c>
      <c r="B472" s="6">
        <f t="shared" si="17"/>
        <v>4</v>
      </c>
      <c r="C472" s="39"/>
      <c r="D472" s="6">
        <v>4</v>
      </c>
      <c r="E472" s="6">
        <v>0</v>
      </c>
      <c r="F472" s="45" t="s">
        <v>1732</v>
      </c>
      <c r="G472" s="45" t="s">
        <v>183</v>
      </c>
      <c r="H472" s="45" t="s">
        <v>1733</v>
      </c>
      <c r="I472" s="45" t="s">
        <v>1734</v>
      </c>
    </row>
    <row r="473" spans="1:9" x14ac:dyDescent="0.25">
      <c r="A473" s="38" t="s">
        <v>1749</v>
      </c>
      <c r="B473" s="6">
        <f t="shared" si="17"/>
        <v>64</v>
      </c>
      <c r="C473" s="39"/>
      <c r="D473" s="36">
        <v>64</v>
      </c>
      <c r="E473" s="6">
        <v>0</v>
      </c>
      <c r="F473" s="45" t="s">
        <v>1750</v>
      </c>
      <c r="G473" s="45" t="s">
        <v>183</v>
      </c>
      <c r="H473" s="45" t="s">
        <v>1751</v>
      </c>
      <c r="I473" s="45" t="s">
        <v>1752</v>
      </c>
    </row>
    <row r="474" spans="1:9" ht="47.25" x14ac:dyDescent="0.25">
      <c r="A474" s="38" t="s">
        <v>1757</v>
      </c>
      <c r="B474" s="6">
        <f t="shared" si="17"/>
        <v>114</v>
      </c>
      <c r="C474" s="39"/>
      <c r="D474" s="36">
        <v>114</v>
      </c>
      <c r="E474" s="6">
        <v>0</v>
      </c>
      <c r="F474" s="45" t="s">
        <v>1758</v>
      </c>
      <c r="G474" s="45" t="s">
        <v>183</v>
      </c>
      <c r="H474" s="45" t="s">
        <v>1759</v>
      </c>
      <c r="I474" s="45" t="s">
        <v>1760</v>
      </c>
    </row>
    <row r="475" spans="1:9" ht="31.5" x14ac:dyDescent="0.25">
      <c r="A475" s="38" t="s">
        <v>1789</v>
      </c>
      <c r="B475" s="6">
        <f t="shared" si="17"/>
        <v>70</v>
      </c>
      <c r="C475" s="39"/>
      <c r="D475" s="36">
        <v>70</v>
      </c>
      <c r="E475" s="6"/>
      <c r="F475" s="45" t="s">
        <v>1790</v>
      </c>
      <c r="G475" s="45" t="s">
        <v>183</v>
      </c>
      <c r="H475" s="45" t="s">
        <v>1791</v>
      </c>
      <c r="I475" s="45" t="s">
        <v>1792</v>
      </c>
    </row>
    <row r="476" spans="1:9" x14ac:dyDescent="0.25">
      <c r="A476" s="38" t="s">
        <v>1821</v>
      </c>
      <c r="B476" s="6">
        <f t="shared" si="17"/>
        <v>78</v>
      </c>
      <c r="C476" s="39"/>
      <c r="D476" s="36">
        <v>78</v>
      </c>
      <c r="E476" s="6">
        <v>0</v>
      </c>
      <c r="F476" s="45" t="s">
        <v>1822</v>
      </c>
      <c r="G476" s="45" t="s">
        <v>183</v>
      </c>
      <c r="H476" s="45" t="s">
        <v>1823</v>
      </c>
      <c r="I476" s="45" t="s">
        <v>1824</v>
      </c>
    </row>
    <row r="477" spans="1:9" ht="47.25" x14ac:dyDescent="0.25">
      <c r="A477" s="38" t="s">
        <v>1845</v>
      </c>
      <c r="B477" s="6">
        <f t="shared" si="17"/>
        <v>178</v>
      </c>
      <c r="C477" s="39"/>
      <c r="D477" s="36">
        <v>178</v>
      </c>
      <c r="E477" s="6">
        <v>0</v>
      </c>
      <c r="F477" s="45" t="s">
        <v>1846</v>
      </c>
      <c r="G477" s="45" t="s">
        <v>183</v>
      </c>
      <c r="H477" s="45" t="s">
        <v>1847</v>
      </c>
      <c r="I477" s="45" t="s">
        <v>1848</v>
      </c>
    </row>
    <row r="478" spans="1:9" ht="47.25" x14ac:dyDescent="0.25">
      <c r="A478" s="38" t="s">
        <v>1860</v>
      </c>
      <c r="B478" s="6">
        <f t="shared" si="17"/>
        <v>124</v>
      </c>
      <c r="C478" s="39"/>
      <c r="D478" s="36">
        <v>124</v>
      </c>
      <c r="E478" s="6">
        <v>0</v>
      </c>
      <c r="F478" s="45" t="s">
        <v>1861</v>
      </c>
      <c r="G478" s="45" t="s">
        <v>183</v>
      </c>
      <c r="H478" s="45" t="s">
        <v>1862</v>
      </c>
      <c r="I478" s="45" t="s">
        <v>1863</v>
      </c>
    </row>
    <row r="479" spans="1:9" ht="63" x14ac:dyDescent="0.25">
      <c r="A479" s="38" t="s">
        <v>1884</v>
      </c>
      <c r="B479" s="6">
        <f t="shared" si="17"/>
        <v>108</v>
      </c>
      <c r="C479" s="39"/>
      <c r="D479" s="36">
        <v>108</v>
      </c>
      <c r="E479" s="6">
        <v>0</v>
      </c>
      <c r="F479" s="45" t="s">
        <v>1885</v>
      </c>
      <c r="G479" s="45" t="s">
        <v>183</v>
      </c>
      <c r="H479" s="45" t="s">
        <v>1886</v>
      </c>
      <c r="I479" s="45" t="s">
        <v>1887</v>
      </c>
    </row>
    <row r="480" spans="1:9" ht="47.25" x14ac:dyDescent="0.25">
      <c r="A480" s="38" t="s">
        <v>1908</v>
      </c>
      <c r="B480" s="6">
        <f t="shared" si="17"/>
        <v>64</v>
      </c>
      <c r="C480" s="39"/>
      <c r="D480" s="36">
        <v>64</v>
      </c>
      <c r="E480" s="6">
        <v>0</v>
      </c>
      <c r="F480" s="45" t="s">
        <v>1909</v>
      </c>
      <c r="G480" s="45" t="s">
        <v>183</v>
      </c>
      <c r="H480" s="45" t="s">
        <v>1910</v>
      </c>
      <c r="I480" s="45" t="s">
        <v>1911</v>
      </c>
    </row>
    <row r="481" spans="1:9" ht="31.5" x14ac:dyDescent="0.25">
      <c r="A481" s="38" t="s">
        <v>511</v>
      </c>
      <c r="B481" s="6">
        <f t="shared" si="17"/>
        <v>2080</v>
      </c>
      <c r="C481" s="39"/>
      <c r="D481" s="35">
        <v>302</v>
      </c>
      <c r="E481" s="6">
        <v>1778</v>
      </c>
      <c r="F481" s="45" t="s">
        <v>512</v>
      </c>
      <c r="G481" s="45" t="s">
        <v>183</v>
      </c>
      <c r="H481" s="45" t="s">
        <v>513</v>
      </c>
      <c r="I481" s="45" t="s">
        <v>514</v>
      </c>
    </row>
    <row r="482" spans="1:9" x14ac:dyDescent="0.25">
      <c r="A482" s="38" t="s">
        <v>234</v>
      </c>
      <c r="B482" s="6">
        <f t="shared" si="17"/>
        <v>620</v>
      </c>
      <c r="C482" s="39"/>
      <c r="D482" s="35">
        <v>132</v>
      </c>
      <c r="E482" s="6">
        <v>488</v>
      </c>
      <c r="F482" s="45" t="s">
        <v>235</v>
      </c>
      <c r="G482" s="45" t="s">
        <v>183</v>
      </c>
      <c r="H482" s="45" t="s">
        <v>236</v>
      </c>
      <c r="I482" s="45" t="s">
        <v>1581</v>
      </c>
    </row>
    <row r="483" spans="1:9" x14ac:dyDescent="0.25">
      <c r="A483" s="38" t="s">
        <v>571</v>
      </c>
      <c r="B483" s="6">
        <f t="shared" si="17"/>
        <v>1858</v>
      </c>
      <c r="C483" s="39"/>
      <c r="D483" s="35">
        <v>240</v>
      </c>
      <c r="E483" s="6">
        <v>1618</v>
      </c>
      <c r="F483" s="45" t="s">
        <v>572</v>
      </c>
      <c r="G483" s="45" t="s">
        <v>183</v>
      </c>
      <c r="H483" s="45" t="s">
        <v>573</v>
      </c>
      <c r="I483" s="45" t="s">
        <v>574</v>
      </c>
    </row>
    <row r="484" spans="1:9" x14ac:dyDescent="0.25">
      <c r="A484" s="38" t="s">
        <v>599</v>
      </c>
      <c r="B484" s="6">
        <f t="shared" si="17"/>
        <v>190</v>
      </c>
      <c r="C484" s="39"/>
      <c r="D484" s="35">
        <v>46</v>
      </c>
      <c r="E484" s="6">
        <v>144</v>
      </c>
      <c r="F484" s="45" t="s">
        <v>600</v>
      </c>
      <c r="G484" s="45" t="s">
        <v>183</v>
      </c>
      <c r="H484" s="45" t="s">
        <v>601</v>
      </c>
      <c r="I484" s="45" t="s">
        <v>602</v>
      </c>
    </row>
    <row r="485" spans="1:9" ht="31.5" x14ac:dyDescent="0.25">
      <c r="A485" s="38" t="s">
        <v>615</v>
      </c>
      <c r="B485" s="6">
        <f t="shared" si="17"/>
        <v>102</v>
      </c>
      <c r="C485" s="39"/>
      <c r="D485" s="36">
        <v>24</v>
      </c>
      <c r="E485" s="36">
        <v>78</v>
      </c>
      <c r="F485" s="45" t="s">
        <v>616</v>
      </c>
      <c r="G485" s="45" t="s">
        <v>183</v>
      </c>
      <c r="H485" s="45" t="s">
        <v>617</v>
      </c>
      <c r="I485" s="45" t="s">
        <v>618</v>
      </c>
    </row>
    <row r="486" spans="1:9" x14ac:dyDescent="0.25">
      <c r="A486" s="38" t="s">
        <v>636</v>
      </c>
      <c r="B486" s="6">
        <f t="shared" si="17"/>
        <v>212</v>
      </c>
      <c r="C486" s="39"/>
      <c r="D486" s="36">
        <v>2</v>
      </c>
      <c r="E486" s="36">
        <v>210</v>
      </c>
      <c r="F486" s="45" t="s">
        <v>637</v>
      </c>
      <c r="G486" s="45" t="s">
        <v>183</v>
      </c>
      <c r="H486" s="45" t="s">
        <v>638</v>
      </c>
      <c r="I486" s="45" t="s">
        <v>639</v>
      </c>
    </row>
    <row r="487" spans="1:9" ht="31.5" x14ac:dyDescent="0.25">
      <c r="A487" s="38" t="s">
        <v>648</v>
      </c>
      <c r="B487" s="6">
        <f t="shared" si="17"/>
        <v>1076</v>
      </c>
      <c r="C487" s="39"/>
      <c r="D487" s="35">
        <v>302</v>
      </c>
      <c r="E487" s="6">
        <v>774</v>
      </c>
      <c r="F487" s="45" t="s">
        <v>649</v>
      </c>
      <c r="G487" s="45" t="s">
        <v>183</v>
      </c>
      <c r="H487" s="45" t="s">
        <v>650</v>
      </c>
      <c r="I487" s="45" t="s">
        <v>651</v>
      </c>
    </row>
    <row r="488" spans="1:9" ht="31.5" x14ac:dyDescent="0.25">
      <c r="A488" s="48" t="s">
        <v>715</v>
      </c>
      <c r="B488" s="33">
        <f t="shared" si="17"/>
        <v>2</v>
      </c>
      <c r="C488" s="49"/>
      <c r="D488" s="33">
        <v>2</v>
      </c>
      <c r="E488" s="33">
        <v>0</v>
      </c>
      <c r="F488" s="50" t="s">
        <v>716</v>
      </c>
      <c r="G488" s="50"/>
      <c r="H488" s="50" t="s">
        <v>717</v>
      </c>
      <c r="I488" s="50" t="s">
        <v>718</v>
      </c>
    </row>
    <row r="489" spans="1:9" x14ac:dyDescent="0.25">
      <c r="A489" s="38" t="s">
        <v>134</v>
      </c>
      <c r="B489" s="6">
        <f t="shared" si="17"/>
        <v>172</v>
      </c>
      <c r="C489" s="39"/>
      <c r="D489" s="35">
        <v>50</v>
      </c>
      <c r="E489" s="6">
        <v>122</v>
      </c>
      <c r="F489" s="45"/>
      <c r="G489" s="45"/>
      <c r="H489" s="45"/>
      <c r="I489" s="45"/>
    </row>
    <row r="490" spans="1:9" x14ac:dyDescent="0.25">
      <c r="A490" s="48" t="s">
        <v>198</v>
      </c>
      <c r="B490" s="33">
        <f t="shared" si="17"/>
        <v>2605</v>
      </c>
      <c r="C490" s="49"/>
      <c r="D490" s="40" t="s">
        <v>1298</v>
      </c>
      <c r="E490" s="33">
        <v>2511</v>
      </c>
      <c r="F490" s="50" t="s">
        <v>199</v>
      </c>
      <c r="G490" s="50"/>
      <c r="H490" s="50" t="s">
        <v>200</v>
      </c>
      <c r="I490" s="50" t="s">
        <v>201</v>
      </c>
    </row>
    <row r="491" spans="1:9" s="42" customFormat="1" x14ac:dyDescent="0.25">
      <c r="A491" s="38"/>
      <c r="B491" s="7">
        <v>0</v>
      </c>
      <c r="C491" s="34"/>
      <c r="D491" s="34"/>
      <c r="E491" s="34"/>
      <c r="F491" s="52"/>
      <c r="G491" s="52"/>
      <c r="H491" s="52"/>
      <c r="I491" s="52"/>
    </row>
    <row r="492" spans="1:9" s="42" customFormat="1" x14ac:dyDescent="0.25">
      <c r="A492" s="53"/>
      <c r="B492" s="8"/>
      <c r="F492" s="43"/>
      <c r="G492" s="43"/>
      <c r="H492" s="43"/>
      <c r="I492" s="43"/>
    </row>
    <row r="493" spans="1:9" s="42" customFormat="1" x14ac:dyDescent="0.25">
      <c r="A493" s="53"/>
      <c r="B493" s="8">
        <f>SUM(B2:B491)</f>
        <v>229936</v>
      </c>
      <c r="D493" s="8">
        <f>SUM(D2:D491)</f>
        <v>45540</v>
      </c>
      <c r="E493" s="8">
        <f>SUM(E2:E491)</f>
        <v>156203</v>
      </c>
      <c r="F493" s="43"/>
      <c r="G493" s="43"/>
      <c r="H493" s="43"/>
      <c r="I493" s="43"/>
    </row>
    <row r="494" spans="1:9" s="42" customFormat="1" x14ac:dyDescent="0.25">
      <c r="A494" s="53"/>
      <c r="B494" s="8"/>
      <c r="F494" s="43"/>
      <c r="G494" s="43"/>
      <c r="H494" s="43"/>
      <c r="I494" s="43"/>
    </row>
    <row r="495" spans="1:9" s="42" customFormat="1" x14ac:dyDescent="0.25">
      <c r="A495" s="53"/>
      <c r="B495" s="8"/>
      <c r="F495" s="43"/>
      <c r="G495" s="43"/>
      <c r="H495" s="43"/>
      <c r="I495" s="43"/>
    </row>
    <row r="496" spans="1:9" s="42" customFormat="1" x14ac:dyDescent="0.25">
      <c r="A496" s="53"/>
      <c r="B496" s="8"/>
      <c r="F496" s="43"/>
      <c r="G496" s="43"/>
      <c r="H496" s="43"/>
      <c r="I496" s="43"/>
    </row>
    <row r="497" spans="1:9" s="42" customFormat="1" x14ac:dyDescent="0.25">
      <c r="A497" s="53"/>
      <c r="B497" s="8"/>
      <c r="F497" s="43"/>
      <c r="G497" s="43"/>
      <c r="H497" s="43"/>
      <c r="I497" s="43"/>
    </row>
    <row r="498" spans="1:9" s="42" customFormat="1" x14ac:dyDescent="0.25">
      <c r="A498" s="53"/>
      <c r="B498" s="8"/>
      <c r="F498" s="43"/>
      <c r="G498" s="43"/>
      <c r="H498" s="43"/>
      <c r="I498" s="43"/>
    </row>
    <row r="499" spans="1:9" s="42" customFormat="1" x14ac:dyDescent="0.25">
      <c r="A499" s="53"/>
      <c r="B499" s="8"/>
      <c r="F499" s="43"/>
      <c r="G499" s="43"/>
      <c r="H499" s="43"/>
      <c r="I499" s="43"/>
    </row>
    <row r="500" spans="1:9" s="42" customFormat="1" x14ac:dyDescent="0.25">
      <c r="A500" s="53"/>
      <c r="B500" s="8"/>
      <c r="F500" s="43"/>
      <c r="G500" s="43"/>
      <c r="H500" s="43"/>
      <c r="I500" s="43"/>
    </row>
  </sheetData>
  <sortState xmlns:xlrd2="http://schemas.microsoft.com/office/spreadsheetml/2017/richdata2" ref="A2:J502">
    <sortCondition ref="G2:G502"/>
    <sortCondition ref="A2:A50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Maskas</vt:lpstr>
      <vt:lpstr>Testi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 Freimane</dc:creator>
  <cp:lastModifiedBy>Uldis Lagzda</cp:lastModifiedBy>
  <cp:lastPrinted>2022-08-11T12:10:52Z</cp:lastPrinted>
  <dcterms:created xsi:type="dcterms:W3CDTF">2022-08-10T13:37:24Z</dcterms:created>
  <dcterms:modified xsi:type="dcterms:W3CDTF">2022-08-11T13:01:01Z</dcterms:modified>
</cp:coreProperties>
</file>