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aiss\ijsd\Katls\Nodalas\Iepirkumu_Nodala\2026.gads\2026_21_Mācību vides un specializētā aprīkojuma piegāde Rīgas Ēbelmuižas pamatskolai un Rīgas Strazdumuižas vidusskolai\Nolikums izsludināšanai\"/>
    </mc:Choice>
  </mc:AlternateContent>
  <xr:revisionPtr revIDLastSave="0" documentId="13_ncr:1_{BC4A9A65-4711-4959-B07F-DEEAF0C857DD}" xr6:coauthVersionLast="47" xr6:coauthVersionMax="47" xr10:uidLastSave="{00000000-0000-0000-0000-000000000000}"/>
  <bookViews>
    <workbookView xWindow="0" yWindow="75" windowWidth="28800" windowHeight="15345" activeTab="8" xr2:uid="{00000000-000D-0000-FFFF-FFFF00000000}"/>
  </bookViews>
  <sheets>
    <sheet name="Kopsavilkums" sheetId="1" r:id="rId1"/>
    <sheet name="1. daļa" sheetId="2" r:id="rId2"/>
    <sheet name="2. daļa" sheetId="3" r:id="rId3"/>
    <sheet name="3.daļa" sheetId="9" r:id="rId4"/>
    <sheet name="4. daļa " sheetId="10" r:id="rId5"/>
    <sheet name="5.daļa" sheetId="11" r:id="rId6"/>
    <sheet name="6. daļa" sheetId="12" r:id="rId7"/>
    <sheet name="7.daļa" sheetId="13" r:id="rId8"/>
    <sheet name="8. daļa  " sheetId="14" r:id="rId9"/>
  </sheets>
  <externalReferences>
    <externalReference r:id="rId10"/>
  </externalReferences>
  <definedNames>
    <definedName name="_xlnm._FilterDatabase" localSheetId="1" hidden="1">'1. daļa'!$A$5:$J$14</definedName>
    <definedName name="_xlnm._FilterDatabase" localSheetId="2" hidden="1">'2. daļa'!$A$5:$J$12</definedName>
    <definedName name="_xlnm._FilterDatabase" localSheetId="3" hidden="1">'3.daļa'!$A$5:$J$14</definedName>
    <definedName name="_xlnm._FilterDatabase" localSheetId="4" hidden="1">'4. daļa '!$A$5:$J$7</definedName>
    <definedName name="_xlnm._FilterDatabase" localSheetId="5" hidden="1">'5.daļa'!$A$5:$J$7</definedName>
    <definedName name="_xlnm._FilterDatabase" localSheetId="6" hidden="1">'6. daļa'!$A$5:$J$7</definedName>
    <definedName name="_xlnm._FilterDatabase" localSheetId="7" hidden="1">'7.daļa'!$A$5:$J$9</definedName>
    <definedName name="_xlnm._FilterDatabase" localSheetId="8" hidden="1">'8. daļa  '!$A$5:$J$7</definedName>
    <definedName name="_xlnm.Print_Area" localSheetId="1">'1. daļa'!$A$1:$J$15</definedName>
    <definedName name="_xlnm.Print_Area" localSheetId="2">'2. daļa'!$A$1:$J$12</definedName>
    <definedName name="_xlnm.Print_Area" localSheetId="3">'3.daļa'!$A$1:$J$14</definedName>
    <definedName name="_xlnm.Print_Area" localSheetId="4">'4. daļa '!$A$1:$J$7</definedName>
    <definedName name="_xlnm.Print_Area" localSheetId="5">'5.daļa'!$A$1:$J$8</definedName>
    <definedName name="_xlnm.Print_Area" localSheetId="6">'6. daļa'!$A$1:$J$7</definedName>
    <definedName name="_xlnm.Print_Area" localSheetId="7">'7.daļa'!$A$1:$J$9</definedName>
    <definedName name="_xlnm.Print_Area" localSheetId="8">'8. daļa  '!$A$1:$J$7</definedName>
    <definedName name="_xlnm.Print_Titles" localSheetId="1">'1. daļa'!$1:$5</definedName>
    <definedName name="_xlnm.Print_Titles" localSheetId="2">'2. daļa'!$1:$5</definedName>
    <definedName name="_xlnm.Print_Titles" localSheetId="3">'3.daļa'!$1:$5</definedName>
    <definedName name="_xlnm.Print_Titles" localSheetId="4">'4. daļa '!$1:$5</definedName>
    <definedName name="_xlnm.Print_Titles" localSheetId="5">'5.daļa'!$1:$5</definedName>
    <definedName name="_xlnm.Print_Titles" localSheetId="6">'6. daļa'!$1:$5</definedName>
    <definedName name="_xlnm.Print_Titles" localSheetId="7">'7.daļa'!$1:$5</definedName>
    <definedName name="_xlnm.Print_Titles" localSheetId="8">'8. daļa  '!$1:$5</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 i="14" l="1"/>
  <c r="I6" i="14" s="1"/>
  <c r="I7" i="14" s="1"/>
  <c r="H6" i="11"/>
  <c r="J6" i="11" s="1"/>
  <c r="H7" i="13"/>
  <c r="J7" i="13" s="1"/>
  <c r="H14" i="2"/>
  <c r="H6" i="2"/>
  <c r="E21" i="1"/>
  <c r="D21" i="1"/>
  <c r="C21" i="1"/>
  <c r="H9" i="3"/>
  <c r="J9" i="3" s="1"/>
  <c r="H7" i="3"/>
  <c r="J7" i="3" s="1"/>
  <c r="H6" i="3"/>
  <c r="I6" i="3" s="1"/>
  <c r="J6" i="14" l="1"/>
  <c r="J7" i="14" s="1"/>
  <c r="H7" i="14"/>
  <c r="I6" i="11"/>
  <c r="I9" i="3"/>
  <c r="I7" i="3"/>
  <c r="J6" i="3"/>
  <c r="H11" i="3" l="1"/>
  <c r="J11" i="3" s="1"/>
  <c r="H10" i="3"/>
  <c r="J10" i="3" s="1"/>
  <c r="H8" i="3"/>
  <c r="J8" i="3" s="1"/>
  <c r="H9" i="9"/>
  <c r="I9" i="9" s="1"/>
  <c r="H8" i="9"/>
  <c r="I8" i="9" s="1"/>
  <c r="I11" i="3" l="1"/>
  <c r="I10" i="3"/>
  <c r="I8" i="3"/>
  <c r="J9" i="9"/>
  <c r="J8" i="9"/>
  <c r="H11" i="9" l="1"/>
  <c r="J11" i="9" s="1"/>
  <c r="H10" i="9"/>
  <c r="J10" i="9" s="1"/>
  <c r="H7" i="9"/>
  <c r="J7" i="9" s="1"/>
  <c r="H8" i="13"/>
  <c r="H6" i="13"/>
  <c r="H6" i="12"/>
  <c r="I6" i="12" s="1"/>
  <c r="H7" i="11"/>
  <c r="I7" i="11" s="1"/>
  <c r="H6" i="10"/>
  <c r="I6" i="10" s="1"/>
  <c r="H13" i="9"/>
  <c r="J13" i="9" s="1"/>
  <c r="H12" i="9"/>
  <c r="I12" i="9" s="1"/>
  <c r="H6" i="9"/>
  <c r="I6" i="2"/>
  <c r="H13" i="2"/>
  <c r="H12" i="2"/>
  <c r="H11" i="2"/>
  <c r="H10" i="2"/>
  <c r="H9" i="2"/>
  <c r="H8" i="2"/>
  <c r="H7" i="2"/>
  <c r="E12" i="1"/>
  <c r="D12" i="1"/>
  <c r="C12" i="1"/>
  <c r="I11" i="9" l="1"/>
  <c r="I10" i="9"/>
  <c r="I7" i="9"/>
  <c r="H9" i="13"/>
  <c r="J8" i="13"/>
  <c r="I6" i="13"/>
  <c r="J6" i="13" s="1"/>
  <c r="J6" i="12"/>
  <c r="H7" i="12"/>
  <c r="J7" i="11"/>
  <c r="H8" i="11"/>
  <c r="H7" i="10"/>
  <c r="J6" i="10"/>
  <c r="J12" i="9"/>
  <c r="H14" i="9"/>
  <c r="I13" i="9"/>
  <c r="I6" i="9"/>
  <c r="J6" i="9"/>
  <c r="H12" i="3"/>
  <c r="I14" i="2"/>
  <c r="J14" i="2" s="1"/>
  <c r="J13" i="2"/>
  <c r="I13" i="2"/>
  <c r="J12" i="2"/>
  <c r="I12" i="2"/>
  <c r="I11" i="2"/>
  <c r="J11" i="2"/>
  <c r="I10" i="2"/>
  <c r="J10" i="2"/>
  <c r="J9" i="2"/>
  <c r="I9" i="2"/>
  <c r="J8" i="2"/>
  <c r="I8" i="2"/>
  <c r="J7" i="2"/>
  <c r="I7" i="2"/>
  <c r="H15" i="2"/>
  <c r="J6" i="2"/>
  <c r="J9" i="13" l="1"/>
  <c r="I9" i="13"/>
  <c r="J7" i="12"/>
  <c r="I7" i="12"/>
  <c r="J8" i="11"/>
  <c r="I8" i="11"/>
  <c r="J7" i="10"/>
  <c r="I7" i="10"/>
  <c r="I14" i="9"/>
  <c r="J14" i="9"/>
  <c r="I12" i="3"/>
  <c r="J12" i="3"/>
  <c r="I15" i="2"/>
  <c r="J1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Copilot</author>
  </authors>
  <commentList>
    <comment ref="B10" authorId="0" shapeId="0" xr:uid="{00000000-0006-0000-0000-000001000000}">
      <text>
        <r>
          <rPr>
            <sz val="11"/>
            <color theme="1"/>
            <rFont val="Calibri"/>
            <family val="2"/>
            <charset val="1"/>
          </rPr>
          <t>Pretendenta ievades lauks. Mainiet, ja piemērojama cita PVN likme.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Copilot</author>
  </authors>
  <commentList>
    <comment ref="F6" authorId="0" shapeId="0" xr:uid="{00000000-0006-0000-0100-000001000000}">
      <text>
        <r>
          <rPr>
            <sz val="11"/>
            <color theme="1"/>
            <rFont val="Calibri"/>
            <family val="2"/>
            <charset val="1"/>
          </rPr>
          <t>Norādiet ražotāju, modeli/artikulu, garantiju, faktiskos parametrus, kas apliecina atbilstību, un saiti vai precīzu atsauci uz datu lapu. Ar vienu vārdu “atbilst” nepietiek.</t>
        </r>
      </text>
    </comment>
    <comment ref="F7" authorId="0" shapeId="0" xr:uid="{00000000-0006-0000-0100-000002000000}">
      <text>
        <r>
          <rPr>
            <sz val="11"/>
            <color theme="1"/>
            <rFont val="Calibri"/>
            <family val="2"/>
            <charset val="1"/>
          </rPr>
          <t>Norādiet ražotāju, modeli/artikulu, garantiju, faktiskos parametrus, kas apliecina atbilstību, un saiti vai precīzu atsauci uz datu lapu. Ar vienu vārdu “atbilst” nepietiek.</t>
        </r>
      </text>
    </comment>
    <comment ref="F8" authorId="0" shapeId="0" xr:uid="{00000000-0006-0000-0100-000003000000}">
      <text>
        <r>
          <rPr>
            <sz val="11"/>
            <color theme="1"/>
            <rFont val="Calibri"/>
            <family val="2"/>
            <charset val="1"/>
          </rPr>
          <t>Norādiet ražotāju, modeli/artikulu, garantiju, faktiskos parametrus, kas apliecina atbilstību, un saiti vai precīzu atsauci uz datu lapu. Ar vienu vārdu “atbilst” nepietiek.</t>
        </r>
      </text>
    </comment>
    <comment ref="F9" authorId="0" shapeId="0" xr:uid="{00000000-0006-0000-0100-000004000000}">
      <text>
        <r>
          <rPr>
            <sz val="11"/>
            <color theme="1"/>
            <rFont val="Calibri"/>
            <family val="2"/>
            <charset val="1"/>
          </rPr>
          <t>Norādiet ražotāju, modeli/artikulu, garantiju, faktiskos parametrus, kas apliecina atbilstību, un saiti vai precīzu atsauci uz datu lapu. Ar vienu vārdu “atbilst” nepietiek.</t>
        </r>
      </text>
    </comment>
    <comment ref="F10" authorId="0" shapeId="0" xr:uid="{00000000-0006-0000-0100-00000D000000}">
      <text>
        <r>
          <rPr>
            <sz val="11"/>
            <color theme="1"/>
            <rFont val="Calibri"/>
            <family val="2"/>
            <charset val="1"/>
          </rPr>
          <t>Norādiet ražotāju, modeli/artikulu, garantiju, faktiskos parametrus, kas apliecina atbilstību, un saiti vai precīzu atsauci uz datu lapu. Ar vienu vārdu “atbilst” nepietiek.</t>
        </r>
      </text>
    </comment>
    <comment ref="F11" authorId="0" shapeId="0" xr:uid="{00000000-0006-0000-0100-00000E000000}">
      <text>
        <r>
          <rPr>
            <sz val="11"/>
            <color theme="1"/>
            <rFont val="Calibri"/>
            <family val="2"/>
            <charset val="1"/>
          </rPr>
          <t>Norādiet ražotāju, modeli/artikulu, garantiju, faktiskos parametrus, kas apliecina atbilstību, un saiti vai precīzu atsauci uz datu lapu. Ar vienu vārdu “atbilst” nepietiek.</t>
        </r>
      </text>
    </comment>
    <comment ref="F12" authorId="0" shapeId="0" xr:uid="{00000000-0006-0000-0100-00000F000000}">
      <text>
        <r>
          <rPr>
            <sz val="11"/>
            <color theme="1"/>
            <rFont val="Calibri"/>
            <family val="2"/>
            <charset val="1"/>
          </rPr>
          <t>Norādiet ražotāju, modeli/artikulu, garantiju, faktiskos parametrus, kas apliecina atbilstību, un saiti vai precīzu atsauci uz datu lapu. Ar vienu vārdu “atbilst” nepietiek.</t>
        </r>
      </text>
    </comment>
    <comment ref="F13" authorId="0" shapeId="0" xr:uid="{00000000-0006-0000-0100-000010000000}">
      <text>
        <r>
          <rPr>
            <sz val="11"/>
            <color theme="1"/>
            <rFont val="Calibri"/>
            <family val="2"/>
            <charset val="1"/>
          </rPr>
          <t>Norādiet ražotāju, modeli/artikulu, garantiju, faktiskos parametrus, kas apliecina atbilstību, un saiti vai precīzu atsauci uz datu lapu. Ar vienu vārdu “atbilst” nepietiek.</t>
        </r>
      </text>
    </comment>
    <comment ref="F14" authorId="0" shapeId="0" xr:uid="{00000000-0006-0000-0100-000011000000}">
      <text>
        <r>
          <rPr>
            <sz val="11"/>
            <color theme="1"/>
            <rFont val="Calibri"/>
            <family val="2"/>
            <charset val="1"/>
          </rPr>
          <t>Norādiet ražotāju, modeli/artikulu, garantiju, faktiskos parametrus, kas apliecina atbilstību, un saiti vai precīzu atsauci uz datu lapu. Ar vienu vārdu “atbilst” nepietiek.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Microsoft Copilot</author>
  </authors>
  <commentList>
    <comment ref="F6" authorId="0" shapeId="0" xr:uid="{E665F8E9-393F-4BB2-A8AC-B1446133C107}">
      <text>
        <r>
          <rPr>
            <sz val="11"/>
            <color theme="1"/>
            <rFont val="Calibri"/>
            <family val="2"/>
            <charset val="1"/>
          </rPr>
          <t>Norādiet ražotāju, modeli/artikulu, garantiju, faktiskos parametrus, kas apliecina atbilstību, un saiti vai precīzu atsauci uz datu lapu. Ar vienu vārdu “atbilst” nepietiek.</t>
        </r>
      </text>
    </comment>
    <comment ref="F7" authorId="0" shapeId="0" xr:uid="{F33B695F-6182-4966-88C2-6696C3AB44F6}">
      <text>
        <r>
          <rPr>
            <sz val="11"/>
            <color theme="1"/>
            <rFont val="Calibri"/>
            <family val="2"/>
            <charset val="1"/>
          </rPr>
          <t>Norādiet ražotāju, modeli/artikulu, garantiju, faktiskos parametrus, kas apliecina atbilstību, un saiti vai precīzu atsauci uz datu lapu. Ar vienu vārdu “atbilst” nepietiek.</t>
        </r>
      </text>
    </comment>
    <comment ref="F8" authorId="0" shapeId="0" xr:uid="{8CEB1936-4316-423C-9F2D-B21AF840D949}">
      <text>
        <r>
          <rPr>
            <sz val="11"/>
            <color theme="1"/>
            <rFont val="Calibri"/>
            <family val="2"/>
            <charset val="1"/>
          </rPr>
          <t>Norādiet ražotāju, modeli/artikulu, garantiju, faktiskos parametrus, kas apliecina atbilstību, un saiti vai precīzu atsauci uz datu lapu. Ar vienu vārdu “atbilst” nepietiek.</t>
        </r>
      </text>
    </comment>
    <comment ref="F9" authorId="0" shapeId="0" xr:uid="{79935026-6FB8-4C99-8FE4-4B0F74CB3891}">
      <text>
        <r>
          <rPr>
            <sz val="11"/>
            <color theme="1"/>
            <rFont val="Calibri"/>
            <family val="2"/>
            <charset val="1"/>
          </rPr>
          <t>Norādiet ražotāju, modeli/artikulu, garantiju, faktiskos parametrus, kas apliecina atbilstību, un saiti vai precīzu atsauci uz datu lapu. Ar vienu vārdu “atbilst” nepietiek.</t>
        </r>
      </text>
    </comment>
    <comment ref="F10" authorId="0" shapeId="0" xr:uid="{C95BA251-0DD6-4203-B0EA-3ECF41E00DB6}">
      <text>
        <r>
          <rPr>
            <sz val="11"/>
            <color theme="1"/>
            <rFont val="Calibri"/>
            <family val="2"/>
            <charset val="1"/>
          </rPr>
          <t>Norādiet ražotāju, modeli/artikulu, garantiju, faktiskos parametrus, kas apliecina atbilstību, un saiti vai precīzu atsauci uz datu lapu. Ar vienu vārdu “atbilst” nepietiek.</t>
        </r>
      </text>
    </comment>
    <comment ref="F11" authorId="0" shapeId="0" xr:uid="{9473399F-A96C-40EA-8232-CB9ABBBD8C84}">
      <text>
        <r>
          <rPr>
            <sz val="11"/>
            <color theme="1"/>
            <rFont val="Calibri"/>
            <family val="2"/>
            <charset val="1"/>
          </rPr>
          <t>Norādiet ražotāju, modeli/artikulu, garantiju, faktiskos parametrus, kas apliecina atbilstību, un saiti vai precīzu atsauci uz datu lapu. Ar vienu vārdu “atbilst” nepietiek.</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Copilot</author>
  </authors>
  <commentList>
    <comment ref="F6" authorId="0" shapeId="0" xr:uid="{90FC4267-6B82-4399-A442-7507B78DF5AD}">
      <text>
        <r>
          <rPr>
            <sz val="11"/>
            <color theme="1"/>
            <rFont val="Calibri"/>
            <family val="2"/>
            <charset val="1"/>
          </rPr>
          <t>Norādiet ražotāju, modeli/artikulu, garantiju, faktiskos parametrus, kas apliecina atbilstību, un saiti vai precīzu atsauci uz datu lapu. Ar vienu vārdu “atbilst” nepietiek.</t>
        </r>
      </text>
    </comment>
    <comment ref="F7" authorId="0" shapeId="0" xr:uid="{F4DB8122-4E3E-4D57-94C6-C6FD9820EEA5}">
      <text>
        <r>
          <rPr>
            <sz val="11"/>
            <color theme="1"/>
            <rFont val="Calibri"/>
            <family val="2"/>
            <charset val="1"/>
          </rPr>
          <t>Norādiet ražotāju, modeli/artikulu, garantiju, faktiskos parametrus, kas apliecina atbilstību, un saiti vai precīzu atsauci uz datu lapu. Ar vienu vārdu “atbilst” nepietiek.</t>
        </r>
      </text>
    </comment>
    <comment ref="F8" authorId="0" shapeId="0" xr:uid="{E07E7688-7AD0-4D4B-A9C1-08655727819D}">
      <text>
        <r>
          <rPr>
            <sz val="11"/>
            <color theme="1"/>
            <rFont val="Calibri"/>
            <family val="2"/>
            <charset val="1"/>
          </rPr>
          <t>Norādiet ražotāju, modeli/artikulu, garantiju, faktiskos parametrus, kas apliecina atbilstību, un saiti vai precīzu atsauci uz datu lapu. Ar vienu vārdu “atbilst” nepietiek.</t>
        </r>
      </text>
    </comment>
    <comment ref="F9" authorId="0" shapeId="0" xr:uid="{26FCCFF5-1671-4BE2-9E7D-75B185B7273E}">
      <text>
        <r>
          <rPr>
            <sz val="11"/>
            <color theme="1"/>
            <rFont val="Calibri"/>
            <family val="2"/>
            <charset val="1"/>
          </rPr>
          <t>Norādiet ražotāju, modeli/artikulu, garantiju, faktiskos parametrus, kas apliecina atbilstību, un saiti vai precīzu atsauci uz datu lapu. Ar vienu vārdu “atbilst” nepietiek.</t>
        </r>
      </text>
    </comment>
    <comment ref="F10" authorId="0" shapeId="0" xr:uid="{DA82413A-6584-4674-8ABC-8C18B6E2F29F}">
      <text>
        <r>
          <rPr>
            <sz val="11"/>
            <color theme="1"/>
            <rFont val="Calibri"/>
            <family val="2"/>
            <charset val="1"/>
          </rPr>
          <t>Norādiet ražotāju, modeli/artikulu, garantiju, faktiskos parametrus, kas apliecina atbilstību, un saiti vai precīzu atsauci uz datu lapu. Ar vienu vārdu “atbilst” nepietiek.</t>
        </r>
      </text>
    </comment>
    <comment ref="F11" authorId="0" shapeId="0" xr:uid="{3399FF9B-F625-433C-B2F5-E1174C36F4A8}">
      <text>
        <r>
          <rPr>
            <sz val="11"/>
            <color theme="1"/>
            <rFont val="Calibri"/>
            <family val="2"/>
            <charset val="1"/>
          </rPr>
          <t>Norādiet ražotāju, modeli/artikulu, garantiju, faktiskos parametrus, kas apliecina atbilstību, un saiti vai precīzu atsauci uz datu lapu. Ar vienu vārdu “atbilst” nepietiek.</t>
        </r>
      </text>
    </comment>
    <comment ref="F12" authorId="0" shapeId="0" xr:uid="{96C4D238-7BCD-4223-BB85-76EF14C3DA8E}">
      <text>
        <r>
          <rPr>
            <sz val="11"/>
            <color theme="1"/>
            <rFont val="Calibri"/>
            <family val="2"/>
            <charset val="1"/>
          </rPr>
          <t>Norādiet ražotāju, modeli/artikulu, garantiju, faktiskos parametrus, kas apliecina atbilstību, un saiti vai precīzu atsauci uz datu lapu. Ar vienu vārdu “atbilst” nepietiek.</t>
        </r>
      </text>
    </comment>
    <comment ref="F13" authorId="0" shapeId="0" xr:uid="{E5510E22-AF0F-4225-87BB-F81478E73B76}">
      <text>
        <r>
          <rPr>
            <sz val="11"/>
            <color theme="1"/>
            <rFont val="Calibri"/>
            <family val="2"/>
            <charset val="1"/>
          </rPr>
          <t>Norādiet ražotāju, modeli/artikulu, garantiju, faktiskos parametrus, kas apliecina atbilstību, un saiti vai precīzu atsauci uz datu lapu. Ar vienu vārdu “atbilst” nepietiek.</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Microsoft Copilot</author>
  </authors>
  <commentList>
    <comment ref="F6" authorId="0" shapeId="0" xr:uid="{92EAF3AA-A866-4B83-95CF-3692F6D7FC30}">
      <text>
        <r>
          <rPr>
            <sz val="11"/>
            <color theme="1"/>
            <rFont val="Calibri"/>
            <family val="2"/>
            <charset val="1"/>
          </rPr>
          <t>Norādiet ražotāju, modeli/artikulu, garantiju, faktiskos parametrus, kas apliecina atbilstību, un saiti vai precīzu atsauci uz datu lapu. Ar vienu vārdu “atbilst” nepietiek.</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Microsoft Copilot</author>
  </authors>
  <commentList>
    <comment ref="F6" authorId="0" shapeId="0" xr:uid="{75D3C025-3C34-48A2-B706-66C75545BE8A}">
      <text>
        <r>
          <rPr>
            <sz val="11"/>
            <color theme="1"/>
            <rFont val="Calibri"/>
            <family val="2"/>
            <charset val="1"/>
          </rPr>
          <t>Norādiet ražotāju, modeli/artikulu, garantiju, faktiskos parametrus, kas apliecina atbilstību, un saiti vai precīzu atsauci uz datu lapu. Ar vienu vārdu “atbilst” nepietiek.</t>
        </r>
      </text>
    </comment>
    <comment ref="F7" authorId="0" shapeId="0" xr:uid="{DFFAA65E-4B1C-4F4C-9A41-F8497EF8384F}">
      <text>
        <r>
          <rPr>
            <sz val="11"/>
            <color theme="1"/>
            <rFont val="Calibri"/>
            <family val="2"/>
            <charset val="1"/>
          </rPr>
          <t>Norādiet ražotāju, modeli/artikulu, garantiju, faktiskos parametrus, kas apliecina atbilstību, un saiti vai precīzu atsauci uz datu lapu. Ar vienu vārdu “atbilst” nepietiek.</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Microsoft Copilot</author>
  </authors>
  <commentList>
    <comment ref="F6" authorId="0" shapeId="0" xr:uid="{9DA160AC-C981-41F0-8FB3-EDF7AA0CF323}">
      <text>
        <r>
          <rPr>
            <sz val="11"/>
            <color theme="1"/>
            <rFont val="Calibri"/>
            <family val="2"/>
            <charset val="1"/>
          </rPr>
          <t>Norādiet ražotāju, modeli/artikulu, garantiju, faktiskos parametrus, kas apliecina atbilstību, un saiti vai precīzu atsauci uz datu lapu. Ar vienu vārdu “atbilst” nepietiek.</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Microsoft Copilot</author>
  </authors>
  <commentList>
    <comment ref="F6" authorId="0" shapeId="0" xr:uid="{DF1BBAD6-BBF0-4DEE-81FC-A16526672F4D}">
      <text>
        <r>
          <rPr>
            <sz val="11"/>
            <color theme="1"/>
            <rFont val="Calibri"/>
            <family val="2"/>
            <charset val="1"/>
          </rPr>
          <t>Norādiet ražotāju, modeli/artikulu, garantiju, faktiskos parametrus, kas apliecina atbilstību, un saiti vai precīzu atsauci uz datu lapu. Ar vienu vārdu “atbilst” nepietiek.</t>
        </r>
      </text>
    </comment>
    <comment ref="F7" authorId="0" shapeId="0" xr:uid="{74E3F29C-906D-4488-BA89-AC326EF56BE6}">
      <text>
        <r>
          <rPr>
            <sz val="11"/>
            <color theme="1"/>
            <rFont val="Calibri"/>
            <family val="2"/>
            <charset val="1"/>
          </rPr>
          <t>Norādiet ražotāju, modeli/artikulu, garantiju, faktiskos parametrus, kas apliecina atbilstību, un saiti vai precīzu atsauci uz datu lapu. Ar vienu vārdu “atbilst” nepietiek.</t>
        </r>
      </text>
    </comment>
    <comment ref="F8" authorId="0" shapeId="0" xr:uid="{BFB8D05D-063E-4297-B1A9-11881818E290}">
      <text>
        <r>
          <rPr>
            <sz val="11"/>
            <color theme="1"/>
            <rFont val="Calibri"/>
            <family val="2"/>
            <charset val="1"/>
          </rPr>
          <t>Norādiet ražotāju, modeli/artikulu, garantiju, faktiskos parametrus, kas apliecina atbilstību, un saiti vai precīzu atsauci uz datu lapu. Ar vienu vārdu “atbilst” nepietiek.</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Microsoft Copilot</author>
  </authors>
  <commentList>
    <comment ref="F6" authorId="0" shapeId="0" xr:uid="{71050D9F-7CC6-4A5A-B4C8-67607022092F}">
      <text>
        <r>
          <rPr>
            <sz val="11"/>
            <color theme="1"/>
            <rFont val="Calibri"/>
            <family val="2"/>
            <charset val="1"/>
          </rPr>
          <t>Norādiet ražotāju, modeli/artikulu, garantiju, faktiskos parametrus, kas apliecina atbilstību, un saiti vai precīzu atsauci uz datu lapu. Ar vienu vārdu “atbilst” nepietiek.</t>
        </r>
      </text>
    </comment>
  </commentList>
</comments>
</file>

<file path=xl/sharedStrings.xml><?xml version="1.0" encoding="utf-8"?>
<sst xmlns="http://schemas.openxmlformats.org/spreadsheetml/2006/main" count="236" uniqueCount="126">
  <si>
    <t>TEHNISKAIS UN FINANŠU PIEDĀVĀJUMS</t>
  </si>
  <si>
    <t>Pretendenta nosaukums:</t>
  </si>
  <si>
    <t>Reģistrācijas Nr.:</t>
  </si>
  <si>
    <t>Juridiskā adrese:</t>
  </si>
  <si>
    <t>Kontaktpersona, tālrunis, e-pasts:</t>
  </si>
  <si>
    <t>PVN likme</t>
  </si>
  <si>
    <t>Iepirkuma daļa</t>
  </si>
  <si>
    <t>Daļas nosaukums</t>
  </si>
  <si>
    <t>1. daļa</t>
  </si>
  <si>
    <t>2. daļa</t>
  </si>
  <si>
    <t>Piedāvājuma kopējā cena</t>
  </si>
  <si>
    <t>Pretendenta apliecinājums
Ar šo apliecinām, ka:
1)	finanšu piedāvājumā ir iekļautas visas izmaksas, kas nepieciešamas pilnīgai iepirkuma priekšmeta izpildei atbilstoši tehniskajai specifikācijai, iepirkuma nolikuma prasībām un līguma projektam;
2)	piedāvātajā cenā ir iekļautas visas ar līguma izpildi saistītās izmaksas, tai skaitā aprīkojuma piegāde, transportēšana, izkraušana, uzstādīšana, konfigurēšana, testēšana, lietotāju apmācība (ja nepieciešama), garantijas saistību izpilde, nodokļi, nodevas un citi izdevumi, izņemot pievienotās vērtības nodokli, kas norādīts atsevišķi;
3)	piedāvātais aprīkojums pilnībā atbilst tehniskajā specifikācijā noteiktajām minimālajām prasībām;
4)	piedāvājumā norādītās cenas ir fiksētas uz visu līguma izpildes laiku un netiks paaugstinātas, izņemot normatīvajos aktos un līgumā paredzētos gadījumus;
5)	esam iepazinušies ar Konkursa nolikumu, tā pielikumiem un līguma projektu un mums nav iebildumu pret tajos ietvertajiem noteikumiem.</t>
  </si>
  <si>
    <t>Pretendenta pārstāvis:</t>
  </si>
  <si>
    <t>________________________________________</t>
  </si>
  <si>
    <t>Amats:</t>
  </si>
  <si>
    <t>Paraksts*:</t>
  </si>
  <si>
    <t>Datums:</t>
  </si>
  <si>
    <t>* Ja dokuments tiek parakstīts ar drošu elektronisko parakstu, paraksta vietu neaizpilda.</t>
  </si>
  <si>
    <t>Pretendents aizpilda zilā tekstā / dzeltenā laukā iezīmēto tehniskā piedāvājuma informāciju un vienības cenu. Pasūtītāja minimālās tehniskās prasības pārņemtas no nolikuma 2. pielikuma. Pārējās summas tiek aprēķinātas automātiski.</t>
  </si>
  <si>
    <t>Nr.</t>
  </si>
  <si>
    <t>Preces / vienības nosaukums</t>
  </si>
  <si>
    <t>Daudzums</t>
  </si>
  <si>
    <t>Mērv.</t>
  </si>
  <si>
    <t>Pasūtītāja minimālās tehniskās prasības</t>
  </si>
  <si>
    <t>Pretendenta tehniskā piedāvājuma informācija: ražotājs, modelis / artikuls, garantija, faktiskie parametri un saite vai atsauce uz datu lapu</t>
  </si>
  <si>
    <t>Vienības cena bez PVN, EUR</t>
  </si>
  <si>
    <t>Summa bez PVN, EUR</t>
  </si>
  <si>
    <t>PVN, EUR</t>
  </si>
  <si>
    <t>Summa ar PVN, EUR</t>
  </si>
  <si>
    <t>Taktilais Braila rokas pulkstenis</t>
  </si>
  <si>
    <t>gab.</t>
  </si>
  <si>
    <t>MINIMĀLĀS TEHNISKĀS PRASĪBAS
1. Rokas pulkstenim jābūt paredzētam lietošanai personām ar redzes traucējumiem.
2. Pulkstenim jānodrošina laika noteikšana taktilā veidā bez nepieciešamības izmantot vizuālu displeju.
3. Ciparnīcai jābūt atveramai vai pieejamai taktilai laika nolasīšanai.
4. Stundu apzīmējumiem jābūt veidotiem Braila rakstā vai citā taktili uztveramā formātā.
5. Pulkstenim jānodrošina stundu un minūšu noteikšana ar tausti uztveramu rādītāju palīdzību vai ekvivalentu risinājumu.
6. Korpusa konstrukcijai jābūt izturīgai ikdienas lietošanai.
7. Aprocei jābūt regulējamai un piemērotai pieaugušo vai pusaudžu lietošanai.
8. Aproces materiālam jābūt izturīgam un piemērotam regulārai lietošanai.
9. Pulksteņa mehānismam jānodrošina precīza laika uzrādīšana.
10. Pulkstenim jādarbojas ar bateriju vai līdzvērtīgu enerģijas avotu.
11. Komplektā jāiekļauj darbībai nepieciešamā baterija, ja tā paredzēta ražotāja komplektācijā.
12. Izstrādājumam jābūt jaunam, nelietotam un rūpnieciski ražotam.
13. Izstrādājumam jāatbilst Eiropas Savienības drošuma prasībām.
14. Lietošanas instrukcijai jābūt pieejamai latviešu vai angļu valodā.
15. Papildus prasības: ciparnīcas vai taktilo marķējumu kontrastam jābūt pietiekamam lietotājiem ar atlikušās redzes iespējām; atveramajai ciparnīcas daļai jābūt droši fiksējamai atvērtā vai aizvērtā pozīcijā; rādītājiem un taktilajiem marķējumiem jābūt noapaļotiem vai veidotiem tā, lai neradītu savainošanās risku; pulkstenim jābūt piemērotam atkārtotai ikdienas lietošanai izglītības iestādes vidē.
16. Garantijas termiņš ne mazāks kā 24 mēneši.
KOMPLEKTĀCIJA
- Piegādes komplektā jāiekļauj:
- taktilais Braila rokas pulkstenis;
- baterija (ja paredzēta ražotāja komplektācijā);
- lietošanas instrukcija;
- visi elementi, kas nepieciešami pilnvērtīgai lietošanai.
PRETENDENTA IESNIEDZAMĀ INFORMĀCIJA
- ražotājs;
- modelis;
- pulksteņa darbības princips;
- korpusa materiāls;
- aproces materiāls;
- garantijas termiņš.
EKVIVALENCES NOSACĪJUMS
Pretendents drīkst piedāvāt ekvivalentu taktilo rokas pulksteni personām ar redzes traucējumiem, kas nodrošina ne mazāku funkcionalitāti un pilnībā atbilst tehniskajā specifikācijā noteiktajām minimālajām prasībām.</t>
  </si>
  <si>
    <t>Runājošs rokas pulkstenis personām ar redzes traucējumiem</t>
  </si>
  <si>
    <t>MINIMĀLĀS TEHNISKĀS PRASĪBAS
1. Rokas pulkstenim jābūt paredzētam lietošanai personām ar redzes traucējumiem.
2. Pulkstenim jānodrošina aktuālā laika atskaņošana balss formātā.
3. Balss paziņojumiem jābūt pieejamiem latviešu valodā.
4. Balss atskaņošana jāaktivizē ar lietotāja darbību, izmantojot pulksteņa vadības pogu vai ekvivalentu risinājumu.
5. Pulkstenim jānodrošina vismaz laika un datuma paziņošanas funkcija vai līdzvērtīga funkcionalitāte.
6. Skaņas līmenim jābūt pietiekamam lietošanai ikdienas apstākļos telpās.
7. Pulkstenim jābūt aprīkotam ar regulējamu aproci.
8. Aprocei jābūt izgatavotai no izturīga materiāla, kas piemērots ikdienas lietošanai.
9. Korpusa konstrukcijai jābūt izturīgai pret ikdienas lietošanas slodzi.
10. Pulkstenim jādarbojas ar bateriju vai līdzvērtīgu enerģijas avotu.
11. Komplektā jāiekļauj darbībai nepieciešamā baterija, ja tā paredzēta ražotāja komplektācijā.
12. Pulksteņa vadības elementiem jābūt taktili uztveramiem.
13. Izstrādājumam jābūt jaunam, nelietotam un rūpnieciski ražotam.
14. Izstrādājumam jāatbilst Eiropas Savienības drošuma prasībām.
15. Lietošanas instrukcijai jābūt pieejamai latviešu vai angļu valodā.
16. Garantijas termiņš ne mazāks kā 24 mēneši. Papildus prasības: balss paziņojumam jābūt skaidri saprotamam normālos telpas apstākļos; vadības pogām jābūt atšķiramām ar tausti un lietojamām bez vizuālas kontroles; laika iestatīšanai jābūt iespējami vienkāršai un piemērotai personām ar redzes traucējumiem; pulkstenim jānodrošina vismaz laika paziņošana stundās un minūtēs, un, ja pieejama datuma vai modinātāja funkcija, tās lietošanai jābūt aprakstītai instrukcijā.
KOMPLEKTĀCIJA
- Piegādes komplektā jāiekļauj:
- runājošs rokas pulkstenis;
- baterija (ja paredzēta ražotāja komplektācijā);
- lietošanas instrukcija;
- visi elementi, kas nepieciešami pilnvērtīgai lietošanai.
PRETENDENTA IESNIEDZAMĀ INFORMĀCIJA
- ražotājs;
- modelis;
- atbalstītās valodas;
- balss paziņojumu funkcionalitāte;
- korpusa un aproces materiāls;
- garantijas termiņš.
EKVIVALENCES NOSACĪJUMS
Pretendents ir tiesīgs piedāvāt ekvivalentu runājošu rokas pulksteni personām ar redzes traucējumiem, kas nodrošina ne mazāku funkcionalitāti un pilnībā atbilst tehniskajā specifikācijā noteiktajām minimālajām prasībām.</t>
  </si>
  <si>
    <t>Elektroniskā lupa personām ar redzes traucējumiem</t>
  </si>
  <si>
    <t>Pārnēsājamā elektroniskā lupa personām ar redzes traucējumiem</t>
  </si>
  <si>
    <t>Programmatūras licence alternatīvās un augmentatīvās komunikācijas nodrošināšanai</t>
  </si>
  <si>
    <t>licence</t>
  </si>
  <si>
    <t>MINIMĀLĀS TEHNISKĀS PRASĪBAS
1. Programmatūrai jābūt paredzētai alternatīvās un augmentatīvās komunikācijas nodrošināšanai personām ar komunikācijas traucējumiem.
2. Programmatūrai jānodrošina iespēja veidot un izmantot simbolu, attēlu, teksta vai to kombināciju balstītu komunikācijas vidi.
3. Programmatūrai jānodrošina iespēja lietotājam izveidot individuāli pielāgotus komunikācijas dēļus, lapas vai ekvivalentus komunikācijas risinājumus.
4. Programmatūrai jānodrošina teksta vai simbolu pārvēršana sintezētā runā vai līdzvērtīgā balss izvades risinājumā.
5. Programmatūrai jābūt savietojamai ar Microsoft Windows operētājsistēmu.
6. Programmatūrai jāatbalsta vadība ar datorpeli, skārienekrānu, acu skatiena vadību vai citiem alternatīvajiem piekļuves līdzekļiem.
7. Programmatūrai jānodrošina iespēja saglabāt individuālus lietotāja profilus vai pielāgojumus.
8. Programmatūrai jānodrošina iespēja pievienot lietotāja veidotus attēlus, simbolus vai citus vizuālus elementus.
9. Lietotāja saskarnei jābūt piemērotai izmantošanai izglītības procesā.
10. Licences veidam jānodrošina programmatūras likumīga lietošana vismaz vienā darba vietā.
11. Programmatūras licencei jābūt jaunai un piegādātai no autorizēta izplatītāja vai ražotāja.
12. Piegādātājam jānodrošina programmatūras instalācijas datne vai piekļuve lejupielādei un licences aktivizācijas informācija.
13. Piegādātājam jānodrošina lietošanas instrukcija vai lietotāja rokasgrāmata latviešu vai angļu valodā.
14. Programmatūrai jāatbilst Eiropas Savienībā piemērojamajām autortiesību un licencēšanas prasībām. Papildus prasības: programmatūrai jānodrošina lietotāja komunikācijas vides pielāgošana dažādiem kognitīvo, valodas un motorisko spēju līmeņiem; jābūt iespējai mainīt pogu vai simbolu izmēru, skaitu ekrānā, kontrastu, krāsu shēmu un piekļuves metodi; programmatūrai jāatbalsta lietotāju profilu eksportēšana, importēšana vai cita līdzvērtīga rezerves kopēšanas funkcionalitāte; jābūt iespējai izmantot programmatūru kopā ar acu skatiena vadības ierīci, slēdžiem vai citiem alternatīvās piekļuves risinājumiem, ja tie tiek izmantoti mācību procesā; pamatfunkcionalitātes lietošanai nepieciešamajiem valodas, balss vai simbolu resursiem jābūt iekļautiem piedāvājuma cenā. Papildus prasības: vadības slēdzim vai piekļuves ierīcei jābūt piemērotai lietotājiem ar ierobežotu kustību kontroli; aktivizēšanas virsmai jābūt viegli uztveramai ar tausti un pietiekami stabilai atkārtotai nospiešanai; slēdzim jānodrošina skaidra taktila, skaņas vai vizuāla atgriezeniskā saite, ja tas paredzēts attiecīgajā risinājumā; savienojumam ar datoru, komunikācijas ierīci, rotaļlietu vai citu atbalsta aprīkojumu jābūt drošam un lietojamam bez papildu adapteru iegādes, izņemot gadījumus, kad adapteris iekļauts komplektācijā; ierīcei jābūt izturīgai regulārai lietošanai izglītības iestādes vidē. Papildus prasības: komunikācijas vai mācību atbalsta ierīcei jānodrošina skaidra, lietotājam uztverama reakcija uz aktivizēšanu; skaņas, gaismas, vibrācijas vai cita multisensorā atgriezeniskā saite nedrīkst būt pārmērīgi intensīva un tai jābūt piemērotai izmantošanai izglītības iestādes telpās; ierīcei jābūt drošai lietošanai bērnu un jauniešu vidē, bez asām malām vai viegli atdalāmām sīkām detaļām, ja tās nav paredzētas konkrētajai vecuma grupai; barošanas risinājumam jābūt drošam, un nepieciešamajām baterijām, uzlādes ierīcei vai barošanas blokam jābūt iekļautam komplektācijā, ja tas nepieciešams preces darbībai. Papildus prasības: mācību vai sensorās stimulācijas materiālam jābūt piemērotam atkārtotai lietošanai individuālā vai mazās grupas darbā; materiāliem jābūt viegli tīrāmiem vai kopjamiem atbilstoši ražotāja instrukcijai; taktilajiem, vizuālajiem vai skaņas elementiem jābūt pietiekami izteiktiem, lai tos varētu uztvert personas ar funkcionāliem traucējumiem, bet tie nedrīkst radīt drošības risku; komplektā jābūt iekļautām visām daļām, kas nepieciešamas preces pilnvērtīgai lietošanai paredzētajā mācību vai terapijas aktivitātē. Papildus prasības: ja prece paredzēta motorisko, komunikācijas vai cēloņsakarību prasmju attīstīšanai, tai jānodrošina skaidra saikne starp lietotāja darbību un ierīces reakciju; aktivizēšanas mehānismam jābūt pietiekami vienkāršam, lai to varētu izmantot lietotāji ar ierobežotu kustību amplitūdu; precei jābūt stabili novietojamai uz galda, grīdas vai citas lietošanas virsmas, ja tas nepieciešams paredzētajai aktivitātei; preces konstrukcijai jābūt piemērotai biežai lietošanai izglītības iestādē un viegli sagatavojamai nākamajam lietotājam. Papildus prasības: komplektam vai ierīcei jābūt izmantojamai bez papildu pamatfunkcionalitātei nepieciešamu preču iegādes; ja prece darbojas kopā ar datoru, planšeti, komunikācijas ierīci vai slēdzi, tehniskajā piedāvājumā jānorāda savietojamības nosacījumi un nepieciešamie savienojumi; vadības vai lietošanas elementi jābūt pietiekami vienkārši, lai pedagogs vai atbalsta personāls tos varētu lietot pēc sākotnējās instruktāžas; piegādātājam jānodrošina īsa lietošanas skaidrošana Pasūtītāja darbiniekiem, ja preces funkcionalitāte nav pašsaprotama no lietošanas instrukcijas.
15. Garantijas un tehniskā atbalsta periods nedrīkst būt mazāks par 12 mēnešiem. Papildus prasības: programmatūrai jābūt konfigurējamai atbilstoši dažādu skolēnu komunikācijas vajadzībām un prasmju līmenim; jābūt iespējai pielāgot simbolu izmēru, izvietojumu, krāsu kontrastu un piekļuves metodi; programmatūrai jānodrošina datu saglabāšana un atjaunošana vai līdzvērtīga profilu rezerves kopēšanas iespēja; licencei jābūt spēkā vismaz līgumā paredzētajā lietošanas periodā bez papildu obligātām maksām par pamatfunkcionalitāti; programmatūras lietošanai nepieciešamie valodas, balss vai simbolu resursi jāiekļauj piedāvājuma cenā, ja tie nepieciešami prasītās funkcionalitātes nodrošināšanai.
KOMPLEKTĀCIJA
- Piegādes komplektā jāiekļauj:
- programmatūras licence;
- licences aktivizācijas atslēga vai piekļuves dati;
- instalācijas datne vai piekļuve lejupielādei;
- lietotāja dokumentācija;
- visi elementi, kas nepieciešami programmatūras pilnvērtīgai lietošanai.
PRETENDENTA IESNIEDZAMĀ INFORMĀCIJA
- programmatūras nosaukums;
- ražotājs;
- licences veids;
- atbalstītās operētājsistēmas;
- pieejamās piekļuves metodes (pele, skārienekrāns, acu skatiena vadība u. tml.);
- garantijas vai tehniskā atbalsta termiņš.
EKVIVALENCES NOSACĪJUMS
Pretendents ir tiesīgs piedāvāt ekvivalentu alternatīvās un augmentatīvās komunikācijas programmatūru, kas nodrošina ne mazāku funkcionalitāti un pilnībā atbilst tehniskajā specifikācijā noteiktajām minimālajām prasībām.</t>
  </si>
  <si>
    <t>Alternatīvās un augmentatīvās komunikācijas (AAC) programmatūras licence</t>
  </si>
  <si>
    <t>MINIMĀLĀS TEHNISKĀS PRASĪBAS
1. Programmatūrai jābūt paredzētai alternatīvās un augmentatīvās komunikācijas (AAC) nodrošināšanai.
2. Programmatūrai jānodrošina saziņa, izmantojot simbolus, attēlus, tekstu vai šo elementu kombināciju.
3. Programmatūrai jānodrošina teksta vai simbolu pārvēršana runā (Text-to-Speech) vai ekvivalenta balss izvades funkcionalitāte.
4. Programmatūrai jānodrošina iespēja izveidot, rediģēt un saglabāt individuāli pielāgotas komunikācijas lapas, dēļus vai ekvivalentus risinājumus.
5. Jābūt iespējai izmantot dažādus komunikācijas līmeņus atbilstoši lietotāja spējām.
6. Programmatūrai jānodrošina iespēja pievienot lietotāja attēlus, fotogrāfijas, simbolus vai citus vizuālos elementus.
7. Programmatūrai jānodrošina piekļuve ar peli, skārienekrānu, acu skatiena vadību, slēdžiem vai citiem alternatīviem piekļuves veidiem.
8. Programmatūrai jābūt savietojamai ar Microsoft Windows operētājsistēmu.
9. Programmatūrai jānodrošina individuālu lietotāju profilu saglabāšana vai līdzvērtīga funkcionalitāte.
10. Programmatūras lietotāja saskarnei jābūt piemērotai izmantošanai izglītības procesā.
11. Licencei jānodrošina programmatūras legāla lietošana vismaz vienā darba vietā.
12. Programmatūrai jābūt savietojamai ar acu skatiena vadības ierīcēm vai citiem alternatīvās piekļuves risinājumiem.
13. Piegādātājam jānodrošina licences aktivizēšanas informācija un piekļuve programmatūras instalācijai.
14. Programmatūrai jābūt jaunai, licencētai un iegādātai no autorizēta izplatītāja vai ražotāja.
15. Tehniskā atbalsta vai garantijas termiņš nedrīkst būt mazāks par 12 mēnešiem.
KOMPLEKTĀCIJA
- Piegādes komplektā jāiekļauj:
- programmatūras licence;
- licences aktivizācijas atslēga vai piekļuves dati;
- instalācijas datne vai lejupielādes piekļuve;
- lietotāja dokumentācija;
- visi elementi, kas nepieciešami programmatūras pilnvērtīgai lietošanai.
PRETENDENTA IESNIEDZAMĀ INFORMĀCIJA
- programmatūras nosaukums;
- ražotājs;
- licences veids;
- atbalstītās operētājsistēmas;
- atbalstītās piekļuves metodes;
- tehniskā atbalsta vai garantijas termiņš.
EKVIVALENCES NOSACĪJUMS
Pretendents ir tiesīgs piedāvāt ekvivalentu AAC programmatūras risinājumu, kas nodrošina ne mazāku funkcionalitāti un pilnībā atbilst tehniskajā specifikācijā noteiktajām minimālajām prasībām.</t>
  </si>
  <si>
    <t>Komunikācijas un datora vadības programmatūras licence personām ar funkcionāliem traucējumiem</t>
  </si>
  <si>
    <t>MINIMĀLĀS TEHNISKĀS PRASĪBAS
1. Programmatūrai jābūt paredzētai komunikācijas un datora vadības nodrošināšanai personām ar funkcionāliem traucējumiem.
2. Programmatūrai jānodrošina iespēja sazināties, izmantojot tekstu, simbolus, attēlus, sagatavotas frāzes vai šo elementu kombinācijas.
3. Programmatūrai jānodrošina teksta pārvēršana runā (Text-to-Speech) vai līdzvērtīga balss izvades funkcionalitāte.
4. Programmatūrai jānodrošina iespēja veidot individuāli pielāgotas komunikācijas lapas, izvēlnes vai darba vidi.
5. Programmatūrai jānodrošina iespēja lietotājam pievienot savus attēlus, fotogrāfijas, simbolus un tekstus.
6. Programmatūrai jāatbalsta datora vadība, izmantojot peli, skārienekrānu, acu skatiena vadības ierīci, slēdžus vai citus alternatīvās piekļuves risinājumus.
7. Programmatūrai jābūt savietojamai ar Microsoft Windows operētājsistēmu.
8. Programmatūrai jānodrošina individuālu lietotāju profilu saglabāšana.
9. Programmatūrai jānodrošina iespēja izmantot to izglītības procesā, komunikācijai un ikdienas aktivitāšu atbalstam.
10. Programmatūrai jānodrošina piekļuve biežāk lietojamām funkcijām ar vienkāršotu lietotāja saskarni vai līdzvērtīgu risinājumu.
11. Licencei jānodrošina programmatūras lietošana vismaz vienā darba vietā.
12. Programmatūrai jābūt savietojamai ar acu skatiena vadības risinājumiem vai citiem alternatīvās piekļuves līdzekļiem.
13. Piegādātājam jānodrošina licences aktivizācija un piekļuve programmatūras instalācijai.
14. Programmatūrai jābūt jaunai, licencētai un iegādātai no autorizēta izplatītāja vai ražotāja.
15. Tehniskā atbalsta vai garantijas termiņš nedrīkst būt mazāks par 12 mēnešiem.
KOMPLEKTĀCIJA
- Piegādes komplektā jāiekļauj:
- programmatūras licence;
- licences aktivizācijas atslēga vai piekļuves dati;
- instalācijas datne vai piekļuve lejupielādei;
- lietotāja dokumentācija;
- visi elementi, kas nepieciešami programmatūras pilnvērtīgai lietošanai.
PRETENDENTA IESNIEDZAMĀ INFORMĀCIJA
- programmatūras nosaukums;
- ražotājs;
- licences veids;
- atbalstītās operētājsistēmas;
- atbalstītās piekļuves metodes;
- tehniskā atbalsta termiņš.
EKVIVALENCES NOSACĪJUMS
Pretendents ir tiesīgs piedāvāt ekvivalentu komunikācijas un datora vadības programmatūras risinājumu, kas nodrošina ne mazāku funkcionalitāti un pilnībā atbilst tehniskajā specifikācijā noteiktajām minimālajām prasībām.</t>
  </si>
  <si>
    <t>Acu skatiena prasmju attīstīšanas un vizuālās mijiedarbības programmatūras licence</t>
  </si>
  <si>
    <t>MINIMĀLĀS TEHNISKĀS PRASĪBAS
1. Programmatūrai jābūt paredzētai acu skatiena izmantošanas prasmju attīstīšanai un novērtēšanai.
2. Programmatūrai jānodrošina interaktīvas aktivitātes, kuras iespējams vadīt ar acu skatienu.
3. Programmatūrai jāveicina uzmanības koncentrēšanas, skatiena fiksācijas un skatiena sekošanas prasmju attīstība.
4. Programmatūrā jābūt pieejamām vairākām aktivitātēm vai uzdevumiem ar dažādu sarežģītības pakāpi.
5. Programmatūrai jānodrošina vizuāli stimulējoša vide ar animācijām, grafiskiem objektiem vai līdzvērtīgiem elementiem.
6. Programmatūrai jānodrošina iespēja pielāgot aktivitāšu grūtības līmeni vai lietotāja individuālās vajadzības.
7. Programmatūrai jāatbalsta lietošana ar acu skatiena vadības ierīci.
8. Programmatūrai jābūt savietojamai ar Microsoft Windows operētājsistēmu.
9. Programmatūrai jānodrošina iespēja izmantot to individuālās un grupu nodarbībās.
10. Programmatūrai jābūt piemērotai izmantošanai izglītības, rehabilitācijas un attīstības veicināšanas nolūkos.
11. Programmatūrai jānodrošina iespēja saglabāt lietotāja iestatījumus vai profilus, ja šāda funkcionalitāte paredzēta ražotāja risinājumā.
12. Licencei jānodrošina programmatūras lietošana vismaz vienā darba vietā.
13. Programmatūrai jābūt jaunai, licencētai un iegādātai no autorizēta izplatītāja vai ražotāja.
14. Piegādātājam jānodrošina licences aktivizācijas informācija un piekļuve programmatūras instalācijai.
15. Tehniskā atbalsta vai garantijas termiņš nedrīkst būt mazāks par 12 mēnešiem.
KOMPLEKTĀCIJA
- Piegādes komplektā jāiekļauj:
- programmatūras licence;
- licences aktivizācijas atslēga vai piekļuves dati;
- instalācijas datne vai piekļuve lejupielādei;
- lietotāja dokumentācija;
- visi elementi, kas nepieciešami programmatūras pilnvērtīgai lietošanai.
PRETENDENTA IESNIEDZAMĀ INFORMĀCIJA
- programmatūras nosaukums;
- ražotājs;
- licences veids;
- atbalstītās operētājsistēmas;
- savietojamība ar acu skatiena vadības ierīcēm;
- tehniskā atbalsta vai garantijas termiņš.
EKVIVALENCES NOSACĪJUMS
Pretendents ir tiesīgs piedāvāt ekvivalentu acu skatiena prasmju attīstīšanas programmatūras risinājumu, kas nodrošina ne mazāku funkcionalitāti un pilnībā atbilst tehniskajā specifikācijā noteiktajām minimālajām prasībām.</t>
  </si>
  <si>
    <t>Speciālās izglītības mācību materiālu veidošanas programmatūras licence</t>
  </si>
  <si>
    <t>MINIMĀLĀS TEHNISKĀS PRASĪBAS
1. Programmatūrai jābūt paredzētai mācību un komunikācijas materiālu izveidei personām ar speciālām izglītības vajadzībām.
2. Programmatūrai jānodrošina iespēja veidot un rediģēt darba lapas, komunikācijas dēļus, vizuālos atbalsta materiālus un citus mācību resursus.
3. Programmatūrai jānodrošina iespēja izmantot simbolus, attēlus, grafiskos elementus un tekstu vienotā vidē.
4. Programmatūrā jābūt pieejamai simbolu bibliotēkai vai jānodrošina iespēja izmantot ārējus simbolus un attēlus.
5. Programmatūrai jānodrošina iespēja pievienot lietotāja veidotus attēlus, fotogrāfijas un citus vizuālos materiālus.
6. Programmatūrai jānodrošina izveidoto materiālu saglabāšana, drukāšana un eksports elektroniskā formātā.
7. Programmatūrai jānodrošina iespēja veidot dažādas sarežģītības pakāpes mācību materiālus dažādu spēju lietotājiem.
8. Programmatūrai jābūt piemērotai izmantošanai speciālās izglītības, logopēdijas, audiologopēdijas un speciālās pedagoģijas darbā.
9. Programmatūrai jābūt savietojamai ar Microsoft Windows operētājsistēmu.
10. Programmatūrai jānodrošina materiālu atkārtota rediģēšana un pielāgošana.
11. Licencei jānodrošina programmatūras lietošana vismaz vienā darba vietā.
12. Programmatūrai jābūt jaunai, licencētai un iegādātai no autorizēta izplatītāja vai ražotāja.
13. Piegādātājam jānodrošina licences aktivizācijas informācija un piekļuve programmatūras instalācijai.
14. Piegādātājam jānodrošina lietotāja dokumentācija latviešu vai angļu valodā.
15. Tehniskā atbalsta vai garantijas termiņš nedrīkst būt mazāks par 12 mēnešiem.
KOMPLEKTĀCIJA
- Piegādes komplektā jāiekļauj:
- programmatūras licence;
- licences aktivizācijas atslēga vai piekļuves dati;
- instalācijas datne vai piekļuve lejupielādei;
- lietotāja dokumentācija;
- visi elementi, kas nepieciešami programmatūras pilnvērtīgai lietošanai.
PRETENDENTA IESNIEDZAMĀ INFORMĀCIJA
- programmatūras nosaukums;
- ražotājs;
- licences veids;
- atbalstītās operētājsistēmas;
- simbolu bibliotēkas vai vizuālo resursu funkcionalitāte;
- tehniskā atbalsta termiņš.
EKVIVALENCES NOSACĪJUMS
Pretendents ir tiesīgs piedāvāt ekvivalentu speciālās izglītības mācību materiālu izveides programmatūru, kas nodrošina ne mazāku funkcionalitāti un pilnībā atbilst tehniskajā specifikācijā noteiktajām minimālajām prasībām.</t>
  </si>
  <si>
    <t>Mobilā interaktīvās projekcijas sistēma ar elektriski regulējamu statīvu</t>
  </si>
  <si>
    <t>Runājoša mikroviļņu krāsns personām ar redzes traucējumiem</t>
  </si>
  <si>
    <t>MINIMĀLĀS TEHNISKĀS PRASĪBAS
1. Mikroviļņu krāsnij jābūt paredzētai lietošanai personām ar redzes traucējumiem vai aprīkotai ar pieejamības funkcijām, kas paredzētas lietotājiem ar redzes traucējumiem.
2. Ierīcei jānodrošina balss paziņojumi vai balss atbalsts galveno vadības funkciju izmantošanai.
3. Balss paziņojumiem jābūt pieejamiem vismaz angļu valodā.
4. Balss atbalstam jānodrošina vismaz programmas aktivizēšanas, laika iestatīšanas un darbības uzsākšanas vai apturēšanas funkciju paziņošana.
5. Vadības pogām, slēdžiem vai citiem vadības elementiem jābūt taktili atšķiramiem un viegli uztveramiem ar tausti.
6. Vadības elementiem jābūt marķētiem ar reljefu, kontrastējošiem simboliem vai citu funkcionāli līdzvērtīgu pieejamības risinājumu.
7. Mikroviļņu krāsns tilpumam jābūt ne mazākam par 20 litriem.
8. Mikroviļņu jaudai jābūt ne mazākai par 700 W.
9. Ierīcei jānodrošina laika iestatīšanas funkcija.
10. Ierīcei jānodrošina vismaz 5 mikroviļņu jaudas līmeņi vai funkcionāli līdzvērtīga regulēšanas iespēja.
11. Ierīcei jānodrošina ātrās uzsildīšanas vai ātrās palaišanas funkcija.
12. Mikroviļņu krāsnij jābūt aprīkotai ar rotējošu šķīvi vai līdzvērtīgu pārtikas uzsildīšanas tehnoloģiju.
13. Durvju atvēršanai jābūt viegli izpildāmai bez pārmērīga spēka pielietošanas.
14. Durvīm jābūt aprīkotām ar drošu bloķēšanas mehānismu atbilstoši ražotāja konstrukcijai.
15. Ierīcei jānodrošina skaņas signāls programmas beigās.
16. Skaņas signālam vai balss paziņojumiem jābūt pietiekami skaidri sadzirdamiem tipiskā mācību telpā.
17. Iekšējam apgaismojumam jāieslēdzas ierīces darbības laikā vai atverot durvis.
18. Korpusa ārējām virsmām jābūt viegli tīrāmām.
19. Darba kamerai jābūt izgatavotai no viegli kopjama materiāla.
20. Ierīcei jābūt piemērotai izmantošanai sadzīves prasmju apguves nodarbībās.
21. Ierīcei jādarbojas no 220–240 V, 50 Hz elektrotīkla.
22. Ierīces pieslēgšanai nedrīkst būt nepieciešami nestandarta adapteri vai pārveidotāji.
23. Vadības funkcijām jābūt pieejamām bez skārienjutīga ekrāna obligātas izmantošanas.
24. Ja ierīcē ir digitālais displejs, tam jābūt labi salasāmam ar kontrastējošu attēlojumu.
25. Ierīces maksimālais ārējais platums nedrīkst pārsniegt 60 cm, lai nodrošinātu izmantošanu izglītības iestādes virtuves telpās.
26. Komplektā jāiekļauj visi elementi, kas nepieciešami pilnvērtīgai lietošanai.
27. Izstrādājumam jābūt jaunam, nelietotam un rūpnieciski ražotam.
28. Izstrādājumam jāatbilst piemērojamajām Eiropas Savienības elektrodrošības un elektromagnētiskās savietojamības prasībām un jābūt marķētam ar CE zīmi.
29. Lietošanas instrukcijai jābūt pieejamai latviešu vai angļu valodā.
30. Garantijas termiņš nedrīkst būt īsāks par 24 mēnešiem no preces pieņemšanas dienas.
KOMPLEKTĀCIJA
- Piegādes komplektā jāiekļauj:
- runājoša mikroviļņu krāsns;
- rotējošais šķīvis (ja paredzēts konstrukcijā);
- šķīvja balsta mehānisms (ja attiecināms);
- barošanas kabelis;
- lietošanas instrukcija;
- visi elementi, kas nepieciešami pilnvērtīgai ekspluatācijai.
PRETENDENTA IESNIEDZAMĀ INFORMĀCIJA
1. Ražotājs.
2. Precīzs modeļa nosaukums un modeļa numurs.
3. Tilpums (litros).
4. Mikroviļņu jauda (W).
5. Jaudas līmeņu skaits.
6. Balss paziņojumu valoda(-as).
7. Balss funkcionalitātes apraksts.
8. Vadības elementu pieejamības risinājuma apraksts (taktilie marķējumi, reljefi apzīmējumi u.c.).
9. Vadības paneļa tips.
10. Ierīces ārējie izmēri.
11. Ierīces svars.
12. Programmu vai gatavošanas režīmu skaits (ja piemērojams).
13. Komplektācijas apraksts.
14. Garantijas termiņš.
15. Ražotāja tehniskā dokumentācija vai citi pierādījumi, kas apliecina balss funkcionalitātes un pieejamības funkciju esamību.
EKVIVALENCES NOSACĪJUMS
Pretendents ir tiesīgs piedāvāt ekvivalentu mikroviļņu krāsni personām ar redzes traucējumiem, kas nodrošina ne mazāku funkcionalitāti un pilnībā atbilst tehniskajā specifikācijā noteiktajām minimālajām prasībām.
Ja tiek piedāvāts ekvivalents risinājums, pretendentam tehniskajā piedāvājumā jāapraksta un ar ražotāja dokumentāciju jāpierāda pieejamības funkcijas personām ar redzes traucējumiem, tostarp balss atbalsts un taktilās vadības iespējas.</t>
  </si>
  <si>
    <t>Maizes griešanas palīgierīce personām ar redzes traucējumiem</t>
  </si>
  <si>
    <t>MINIMĀLĀS TEHNISKĀS PRASĪBAS
1. Ierīcei jābūt paredzētai maizes vai līdzīgu maizes izstrādājumu griešanai.
2. Ierīcei jābūt piemērotai lietošanai personām ar redzes traucējumiem.
3. Konstrukcijai jānodrošina droša maizes novietošana griešanas laikā.
4. Ierīcei jānodrošina vienmērīga šķēļu biezuma iegūšana.
5. Šķēļu biezumam jābūt regulējamam vai jānodrošina vismaz viens fiksēts griešanas platums.
6. Konstrukcijā jābūt vadotnēm, rievām vai citam funkcionāli līdzvērtīgam risinājumam drošai naža novietošanai griešanas laikā.
7. Vadotnēm jāierobežo naža sānu kustība griešanas laikā.
8. Lietotāja orientēšanās elementiem jābūt taktili uztveramiem.
9. Ierīcei jābūt iespējai noteikt maizes sagataves novietojumu ar taustes palīdzību.
10. Konstrukcijai jāpalīdz izvairīties no nejaušas rokas nokļūšanas naža griešanas trajektorijā.
11. Konstrukcijai jābūt stabilai lietošanas laikā.
12. Ierīces pamatnei jābūt aprīkotai ar neslīdošiem elementiem vai funkcionāli līdzvērtīgu risinājumu.
13. Konstrukcijai jānodrošina lietošana uz standarta virtuves darba virsmas.
14. Ierīcei jābūt piemērotai dažādu veidu maizes izstrādājumu griešanai, tostarp klaipiem un tostmaizes tipa izstrādājumiem.
15. Maksimālajam ievietojamā maizes izstrādājuma platumam jābūt ne mazākam par 110 mm.
16. Maksimālajam ievietojamā maizes izstrādājuma garumam jābūt ne mazākam par 250 mm.
17. Ierīcei jānodrošina vismaz 10 mm biezu šķēļu iegūšana vai regulējams šķēļu biezums.
18. Ja šķēļu biezums ir regulējams, regulēšanas pozīcijām jābūt taktili identificējamām.
19. Izstrādājumam jābūt izgatavotam no pārtikas produktiem drošiem materiāliem.
20. Materiāliem jābūt mitrumizturīgiem un piemērotiem regulārai tīrīšanai.
21. Virsmām jābūt viegli tīrāmām.
22. Konstrukcijai nedrīkst būt asas malas, šķembas vai citi traumatiski elementi.
23. Ierīcei jābūt paredzētai atkārtotai izmantošanai izglītības procesā.
24. Konstrukcijai jābūt pietiekami izturīgai biežai lietošanai mācību nodarbībās.
25. Ierīcei jābūt piemērotai uzglabāšanai un pārvietošanai izglītības iestādē.
26. Ierīces kopējam svaram jābūt pietiekami mazam, lai to nepieciešamības gadījumā varētu pārvietot viena persona.
27. Ja konstrukcija ir salokāma vai izjaucama, salikšanas procesam jābūt veicamam bez speciāliem instrumentiem.
28. Izstrādājumam jābūt jaunam, nelietotam un rūpnieciski ražotam.
29. Izstrādājumam jāatbilst piemērojamajām Eiropas Savienības vispārējām produktu drošuma prasībām.
30. Lietošanas instrukcijai jābūt pieejamai latviešu vai angļu valodā.
31. Garantijas termiņš nedrīkst būt īsāks par 24 mēnešiem no preces pieņemšanas dienas.
KOMPLEKTĀCIJA
- Piegādes komplektā jāiekļauj:
- maizes griešanas palīgierīce;
- visi ražotāja paredzētie piederumi;
- neslīdošie elementi, ja tie nav integrēti konstrukcijā;
- lietošanas instrukcija latviešu vai angļu valodā;
- visi elementi, kas nepieciešami pilnvērtīgai ekspluatācijai.
PRETENDENTA IESNIEDZAMĀ INFORMĀCIJA
1. Ražotājs.
2. Precīzs modeļa nosaukums un modeļa numurs.
3. Izcelsmes valsts (ja pieejama ražotāja dokumentācijā).
4. Konstrukcijas materiāls(-i).
5. Pārtikas kontaktam paredzēto materiālu apraksts.
6. Maksimālie ievietojamās maizes izmēri.
7. Griešanas biezuma regulēšanas iespējas.
8. Fiksēto griešanas pozīciju vai regulēšanas diapazona apraksts.
9. Drošības un naža vadības risinājuma apraksts.
10. Taktilo orientēšanās elementu apraksts.
11. Neslīdošā risinājuma apraksts.
12. Ārējie izmēri.
13. Svars.
14. Komplektācijā iekļauto piederumu uzskaitījums.
15. Garantijas termiņš.
16. Ražotāja tehniskā dokumentācija vai citi objektīvi pārbaudāmi pierādījumi par piedāvātās preces parametriem.
EKVIVALENCES NOSACĪJUMS
Pretendents ir tiesīgs piedāvāt ekvivalentu maizes griešanas palīgierīci personām ar redzes traucējumiem, kas nodrošina ne mazāku funkcionalitāti un pilnībā atbilst tehniskajā specifikācijā noteiktajām minimālajām prasībām.
Ja tiek piedāvāts ekvivalents risinājums, pretendentam jāiesniedz ražotāja tehniskā dokumentācija vai citi objektīvi pārbaudāmi pierādījumi, kas apliecina atbilstību katrai tehniskajā specifikācijā noteiktajai prasībai.</t>
  </si>
  <si>
    <t>Runājošs pārtikas termometrs personām ar redzes traucējumiem</t>
  </si>
  <si>
    <t>MINIMĀLĀS TEHNISKĀS PRASĪBAS
1. Ierīcei jābūt paredzētai pārtikas produktu un gatavu ēdienu temperatūras mērīšanai.
2. Ierīcei jābūt piemērotai personām ar redzes traucējumiem.
3. Ierīcei jānodrošina temperatūras mērījumu nolasīšana balss formātā bez nepieciešamības izmantot vizuālu displeju.
4. Balss paziņojumiem jābūt pieejamiem vismaz angļu valodā.
5. Balss funkcijai jāatskaņo izmērītā temperatūra skaitliskā veidā.
6. Ierīcei jānodrošina iespēja atkārtoti atskaņot pēdējo temperatūras mērījuma rezultātu.
7. Vadības pogām jābūt taktili uztveramām un savstarpēji viegli atšķiramām.
8. Vadības elementiem jābūt marķētiem ar reljefu, kontrastējošiem simboliem vai funkcionāli līdzvērtīgu pieejamības risinājumu.
9. Temperatūras mērīšanas diapazonam jābūt ne mazākam kā no -10°C līdz +150°C.
10. Temperatūras mērījumu precizitātei diapazonā no 0°C līdz +100°C jābūt ne sliktākai par ±1°C.
11. Mērījuma rezultātam jābūt pieejamam ne ilgāk kā 10 sekunžu laikā pēc sensora ievietošanas mērāmajā produktā.
12. Termometram jābūt aprīkotam ar pārtikā ievietojamu temperatūras zondi.
13. Zondei jābūt izgatavotai no pārtikas saskarei piemērota materiāla.
14. Zondes garumam jābūt ne mazākam par 80 mm.
15. Ierīcei jānodrošina temperatūras attēlošana displejā un/vai balss formātā.
16. Ja ierīce ir aprīkota ar displeju, tam jābūt kontrastējošam un salasāmam lietotājiem ar vājredzību.
17. Ierīcei jānodrošina skaņas signāls mērījuma pabeigšanas brīdī.
18. Skaņas signālam un balss atskaņošanai jābūt skaidri sadzirdamai tipiskā mācību telpā.
19. Ierīcei jābūt piemērotai izmantošanai sadzīves prasmju apguves nodarbībās.
20. Ierīcei jābūt piemērotai šķidrumu, cietu produktu un gatavu ēdienu temperatūras noteikšanai.
21. Ierīcei jādarbojas ar baterijām vai citu autonomu enerģijas avotu.
22. Bateriju nomaiņai jābūt veicamai bez specializētiem instrumentiem vai ar standarta sadzīvē pieejamiem instrumentiem.
23. Ierīcei jābūt aprīkotai ar automātiskas izslēgšanās funkciju vai līdzvērtīgu enerģijas taupīšanas risinājumu.
24. Ierīces korpusam jābūt viegli tīrāmam.
25. Konstrukcijai jābūt izturīgai pret ikdienas lietošanu izglītības procesā.
26. Ierīcei jābūt pietiekami kompaktai drošai uzglabāšanai un pārvietošanai.
27. Komplektā jāiekļauj darbībai nepieciešamās baterijas, ja tās ir paredzētas ražotāja komplektācijā.
28. Izstrādājumam jābūt jaunam, nelietotam un rūpnieciski ražotam.
29. Izstrādājumam jāatbilst piemērojamajām Eiropas Savienības drošuma prasībām.
30. Lietošanas instrukcijai jābūt pieejamai latviešu vai angļu valodā.
31. Garantijas termiņš nedrīkst būt īsāks par 24 mēnešiem no preces pieņemšanas dienas.
KOMPLEKTĀCIJA
- Piegādes komplektā jāiekļauj:
- runājošs pārtikas termometrs;
- temperatūras zonde (ja nav integrēta ierīcē);
- baterijas vai cits enerģijas avots, ja paredzēts ražotāja komplektācijā;
- aizsargvāciņš vai zondes aizsargs, ja paredzēts ražotāja komplektācijā;
- lietošanas instrukcija latviešu vai angļu valodā;
- visi elementi, kas nepieciešami pilnvērtīgai lietošanai.
PRETENDENTA IESNIEDZAMĀ INFORMĀCIJA
1. Ražotājs.
2. Precīzs modeļa nosaukums un modeļa numurs.
3. Temperatūras mērīšanas diapazons.
4. Temperatūras mērīšanas precizitāte.
5. Mērīšanas rezultāta iegūšanas laiks.
6. Balss paziņojumu valoda(-as).
7. Balss funkcionalitātes apraksts.
8. Vadības elementu pieejamības risinājuma apraksts.
9. Displeja esamība un raksturojums (ja attiecināms).
10. Zondes materiāls un garums.
11. Enerģijas avota veids.
12. Automātiskās izslēgšanās funkcijas apraksts (ja pieejama).
13. Ierīces izmēri un svars.
14. Komplektācijas apraksts.
15. Garantijas termiņš.
16. Ražotāja tehniskā dokumentācija vai citi objektīvi pārbaudāmi pierādījumi, kas apliecina balss funkcionalitāti un pārējos tehniskos parametrus.
EKVIVALENCES NOSACĪJUMS
Pretendents ir tiesīgs piedāvāt ekvivalentu runājošu pārtikas termometru personām ar redzes traucējumiem, kas nodrošina ne mazāku funkcionalitāti un pilnībā atbilst tehniskajā specifikācijā noteiktajām minimālajām prasībām.
Ja tiek piedāvāts ekvivalents risinājums, pretendentam jāiesniedz ražotāja tehniskā dokumentācija vai citi objektīvi pārbaudāmi pierādījumi, kas apliecina balss funkcionalitāti, pieejamības funkcijas un pārējo prasību izpildi.</t>
  </si>
  <si>
    <t>Mērkrūze personām ar redzes traucējumiem ar taktilu tilpuma nolasīšanas sistēmu</t>
  </si>
  <si>
    <t>MINIMĀLĀS TEHNISKĀS PRASĪBAS
1. Mērkrūzei jābūt paredzētai šķidrumu tilpuma noteikšanai personām ar redzes traucējumiem.
2. Mērkrūzei jābūt aprīkotai ar taktili uztveramu tilpuma nolasīšanas sistēmu (Braila marķējums, reljefi apzīmējumi vai funkcionāli līdzvērtīgs risinājums).
3. Mērkrūzei jānodrošina tilpuma noteikšana bez vizuālas nolasīšanas nepieciešamības.
4. Tilpuma ietilpībai jābūt ne mazākai par 500 ml.
5. Tilpuma atzīmēm jābūt izvietotām vairākos mērījumu līmeņos visā darba diapazonā.
6. Tilpuma iedaļu solim jābūt ne lielākam kā 100 ml.
7. Taktilajām atzīmēm jābūt skaidri sataustāmām visā izstrādājuma lietošanas laikā.
8. Tilpuma atzīmēm jābūt noturīgām pret regulāru mazgāšanu un parastu ekspluatāciju.
9. Mērkrūzes materiālam jābūt piemērotam saskarei ar pārtiku.
10. Materiālam jābūt izturīgam pret ikdienas lietošanu mācību procesā.
11. Mērkrūzei jābūt piemērotai aukstu un karstu šķidrumu mērīšanai.
12. Materiālam jāiztur temperatūra vismaz līdz +80 °C bez formas vai funkcionalitātes zuduma.
13. Konstrukcijai jānodrošina stabila novietošana uz horizontālas darba virsmas.
14. Mērkrūzei jābūt aprīkotai ar ergonomisku rokturi vai citu satveršanai piemērotu risinājumu.
15. Roktura konstrukcijai jānodrošina droša satveršana arī ar mitrām rokām.
16. Mērkrūzei jābūt aprīkotai ar snīpi vai līdzvērtīgu risinājumu precīzai šķidruma izlējai.
17. Konstrukcijai jāmazina šķidruma izlīšanas risks pārliešanas laikā.
18. Iekšējai virsmai jābūt viegli tīrāmai.
19. Mērkrūzei jābūt mazgājamai ar standarta sadzīves mazgāšanas līdzekļiem.
20. Ja ražotājs to paredz, izstrādājumam jābūt piemērotam mazgāšanai trauku mazgājamajā mašīnā.
21. Konstrukcijai nedrīkst būt asas malas vai traumatiski elementi.
22. Mērkrūzes formai jānodrošina ērtu uzglabāšanu izglītības iestādes mācību virtuvē.
23. Izstrādājumam jābūt paredzētam atkārtotai izmantošanai sadzīves prasmju apguves nodarbībās.
24. Taktilajām atzīmēm jābūt izvietotām tā, lai tās būtu sasniedzamas un nolasāmas ar vienas rokas tausti.
25. Ja tiek izmantots Braila raksts, tam jāatbilst starptautiski pieņemtam Braila raksta marķējuma principam.
26. Mērkrūzei jābūt pietiekami vieglai, lai to droši varētu lietot viena persona.
27. Izstrādājumam jābūt jaunam, nelietotam un rūpnieciski ražotam.
28. Izstrādājumam jāatbilst piemērojamajām Eiropas Savienības prasībām pārtikas saskares materiāliem.
29. Lietošanas instrukcijai jābūt pieejamai latviešu vai angļu valodā, ja ražotājs tādu paredz.
30. Garantijas termiņš nedrīkst būt īsāks par 24 mēnešiem, ja ražotājs attiecīgajam izstrādājumam paredz garantiju.
KOMPLEKTĀCIJA
- Piegādes komplektā jāiekļauj:
- mērkrūze ar taktilu tilpuma nolasīšanas sistēmu;
- visi ražotāja paredzētie piederumi;
- lietošanas instrukcija latviešu vai angļu valodā (ja ražotājs tādu paredz);
- visi elementi, kas nepieciešami pilnvērtīgai lietošanai.
PRETENDENTA IESNIEDZAMĀ INFORMĀCIJA
1. Ražotājs.
2. Precīzs modeļa nosaukums un modeļa numurs.
3. Ietilpība (ml vai l).
4. Tilpuma nolasīšanas veids (Braila raksts, reljefas atzīmes vai cits risinājums).
5. Mērījumu iedaļu solis.
6. Tilpuma atzīmju skaits un izvietojums.
7. Materiāls(-i).
8. Atbilstība pārtikas saskares materiālu prasībām.
9. Piemērotība karstiem šķidrumiem un maksimālā darba temperatūra.
10. Informācija par mazgāšanu trauku mazgājamā mašīnā (ja attiecināms).
11. Ārējie izmēri.
12. Svars.
13. Roktura un izlējuma konstrukcijas apraksts.
14. Komplektācijā iekļauto piederumu uzskaitījums.
15. Garantijas termiņš.
16. Ražotāja tehniskā dokumentācija vai citi objektīvi pārbaudāmi pierādījumi par piedāvātās preces parametriem.
EKVIVALENCES NOSACĪJUMS
Pretendents ir tiesīgs piedāvāt ekvivalentu mērkrūzi personām ar redzes traucējumiem, kas nodrošina ne mazāku funkcionalitāti un pilnībā atbilst tehniskajā specifikācijā noteiktajām minimālajām prasībām.
Ja tiek piedāvāts ekvivalents risinājums, pretendentam jāiesniedz ražotāja tehniskā dokumentācija vai citi objektīvi pārbaudāmi pierādījumi par taktilās nolasīšanas sistēmu, mērījumu iedaļām un atbilstību pārtikas saskares prasībām.</t>
  </si>
  <si>
    <t>Katla pozicionēšanas palīgierīce plīts virsmai personām ar redzes traucējumiem</t>
  </si>
  <si>
    <t>1. daļa piedāvājuma kopsumma</t>
  </si>
  <si>
    <t>Vibrējošs sensorais paklājs</t>
  </si>
  <si>
    <t>Smaguma sega (aptuveni 5 kg)</t>
  </si>
  <si>
    <t>Smaguma sega (aptuveni 9 kg)</t>
  </si>
  <si>
    <t>Sensorā telts ar vizuālās stimulācijas un relaksācijas aprīkojumu</t>
  </si>
  <si>
    <t>Sensorais šūpuļtīkls dziļā spiediena un vestibulārās stimulācijas nodrošināšanai</t>
  </si>
  <si>
    <t>MINIMĀLĀS TEHNISKĀS PRASĪBAS
1. Šūpuļtīklam jābūt paredzētam sensorās integrācijas, relaksācijas un vestibulārās stimulācijas aktivitātēm.
2. Izstrādājumam jānodrošina ķermeni ietverošs (kokonveida vai funkcionāli līdzvērtīgs) novietojums lietotājam.
3. Šūpuļtīklam jābūt paredzētam lietošanai iekštelpās.
4. Izstrādājuma garums nedrīkst būt mazāks par 140 cm.
5. Izstrādājuma platums nedrīkst būt mazāks par 70 cm.
6. Maksimālā pieļaujamā slodze nedrīkst būt mazāka par 80 kg.
7. Materiālam jābūt mīkstam, elastīgam, izturīgam, elpojošam un piemērotam ilgstošai lietošanai izglītības iestādē.
8. Materiālam jābūt piemērotam ilgstošam kontaktam ar ādu.
9. Audumam jānodrošina pietiekama elastība ķermeņa ietveroša efekta veidošanai.
10. Materiālam jābūt noturīgam pret plīsumiem un deformācijām regulāras lietošanas laikā.
11. Materiālam jābūt mazgājamam vai viegli tīrāmam atbilstoši ražotāja prasībām.
12. Šuvēm jābūt pastiprinātām un paredzētām regulārai lietošanai.
13. Stiprinājuma punktiem jābūt mehāniski izturīgiem un paredzētiem deklarētajai slodzei.
14. Stiprinājuma sistēmai jānodrošina droša ekspluatācija terapeitiskās un izglītojošās aktivitātēs.
15. Komplektācijā jāiekļauj visi lietošanai nepieciešamie stiprinājuma elementi vai pilns drošas uzstādīšanas komplekts.
16. Ja pilns stiprināšanas komplekts netiek iekļauts, jābūt norādītām minimālajām stiprinājuma prasībām drošai uzstādīšanai.
17. Šūpuļtīklam jānodrošina iespēja veikt šūpošanās kustības vairākos virzienos vai funkcionāli līdzvērtīgu vestibulāro stimulāciju.
18. Konstrukcijai jānodrošina iespēja lietotājam atrasties sēdus, guļus vai daļēji ietverošā pozā.
19. Šūpuļtīklam jānodrošina dziļā spiediena efekts lietotāja ķermenim.
20. Konstrukcijai jāveicina proprioceptīvā un vestibulārā stimulācija.
21. Izstrādājumam jābūt piemērotam bērnu un jauniešu lietošanai pedagoga vai speciālista uzraudzībā.
22. Šūpuļtīklam jābūt piemērotam lietotājiem ar sensorās integrācijas traucējumiem.
23. Materiālam nedrīkst būt lietotājam pieejamas asas vai cietas detaļas kontakta zonās.
24. Konstrukcijai nedrīkst būt traumatiski elementi.
25. Izstrādājumam jābūt paredzētam atkārtotai lietošanai multisensorajā vidē.
26. Konstrukcijai jānodrošina funkcionalitātes saglabāšana intensīvas ekspluatācijas apstākļos.
27. Ja komplektācijā ir metāla stiprinājumi, tiem jābūt aizsargātiem pret koroziju.
28. Izstrādājumam jābūt jaunam, nelietotam un rūpnieciski ražotam.
29. Izstrādājumam jāatbilst piemērojamajām Eiropas Savienības drošuma prasībām un jābūt CE marķētam, ja attiecināms.
30. Piegādātājam jānodrošina lietošanas instrukcija latviešu vai angļu valodā.
31. Garantijas termiņš nedrīkst būt īsāks par 24 mēnešiem no preces pieņemšanas dienas.
KOMPLEKTĀCIJA
- Piegādes komplektā jāiekļauj:
- sensorais šūpuļtīkls;
- lietošanai nepieciešamais stiprinājuma komplekts;
- karabīnes, savienojumi vai analogi stiprinājuma elementi;
- stiprinājuma lente vai piekares sistēma (ja paredzēta ražotāja komplektācijā);
- lietošanas instrukcija;
- visi piederumi, kas nepieciešami pilnvērtīgai ekspluatācijai.
PRETENDENTA IESNIEDZAMĀ INFORMĀCIJA
1. Ražotājs.
2. Precīzs modeļa nosaukums un modeļa numurs.
3. Izstrādājuma izmēri.
4. Maksimālā pieļaujamā slodze.
5. Materiāla sastāvs.
6. Auduma elastības vai stiepes raksturojums (ja ražotājs norāda).
7. Stiprinājuma sistēmas apraksts.
8. Komplektācijā iekļauto stiprinājuma elementu uzskaitījums.
9. Šūpuļtīkla paredzētais lietotāju vecums vai lietotāju grupa.
10. Piemērotība sensorās integrācijas vai terapeitiskām aktivitātēm.
11. Mazgāšanas un kopšanas prasības.
12. Produkta svars.
13. Garantijas termiņš.
14. Ražotāja tehniskā dokumentācija, kas apliecina deklarētos parametrus.
EKVIVALENCES NOSACĪJUMS
Pretendents ir tiesīgs piedāvāt ekvivalentu sensoro šūpuļtīklu vai citu līdzvērtīgu dziļā spiediena un vestibulārās stimulācijas risinājumu, kas nodrošina ne mazāku funkcionalitāti un pilnībā atbilst tehniskajā specifikācijā noteiktajām minimālajām prasībām.
Ja tiek piedāvāts ekvivalents risinājums, pretendentam jāiesniedz objektīvi pārbaudāma ražotāja tehniskā dokumentācija vai citi pierādījumi, kas apliecina atbilstību katrai tehniskajai prasībai.</t>
  </si>
  <si>
    <t>Burbuļkolonna multisensorās stimulācijas nodrošināšanai</t>
  </si>
  <si>
    <t>Funkcionāla aprūpes gulta ar matraci un ūdensnecaurlaidīgu pārvalku</t>
  </si>
  <si>
    <t>2. daļa piedāvājuma kopsumma</t>
  </si>
  <si>
    <t>Bezvadu radiofrekvenču pārraides sistēmas raidītājs ar mikrofonu</t>
  </si>
  <si>
    <t>Bezvadu radiofrekvenču pārraides sistēmas uztvērējs ar kakla indukcijas cilpu</t>
  </si>
  <si>
    <t>Stacionāra indukcijas cilpas sistēma</t>
  </si>
  <si>
    <t>Skaļruņu sistēma auditorijai līdz 100 m²</t>
  </si>
  <si>
    <t>MINIMĀLĀS TEHNISKĀS PRASĪBAS
1.1.	Paredzētais lietojums	Kontrolētas skaņas izkliedes sistēma vienmērīgai runas uztveramībai, adaptīvi uzturot balsi virs fona trokšņa.
1.2.	Sistēmas sastāvs	Viens vai vairāki aktīvi skaļruņi ar uztvērējiem, barošanu, stiprinājumiem, kabeļiem un licencēm.
1.3.	Telpas pārklājums	Pilnvērtīga runas apskaņošana auditorijā līdz 100 m²; pretendents pamato konfigurācijas piemērotību.
1.4.           Savietojama ar 1. un 6. pozīcijas mikrofoniem vai komplektā pilns integrācijas risinājums.
1.5.	Runas audio josla	Ne šaurāka par 200 Hz līdz 7,0 kHz; nomināli līdz 7,5 kHz.
1.6.	Papildu audio ieejas josla	Ne šaurāka par 200 Hz līdz 15 kHz.
1.7.	Signāla-trokšņa attiecība	Runas kanālam vismaz 55 dB; ārējai ieejai vismaz 70 dB.
1.8.	Izvades jauda	Līdz 40 W nomināli vai cita jauda, kas nodrošina prasīto pārklājumu bez dzirdamas pārslodzes.
1.9.	Audio ieeja	Vismaz viena 3,5 mm analogā audio ieeja vai adapteris.
1.10.	Bezvadu pārraide	2,4 GHz ar adaptīvu frekvenču lēkšanu vai cita ES atļauta traucējumnoturīga tehnoloģija.
1.11.	Darbības attālums	Vismaz 20 m telpā tiešā redzamībā.
1.12.	Montāža	Sienas stiprinājums un/vai stabils grīdas statīvs pēc pasūtītāja izvēles.
1.13.	Ekspluatācijas apstākļi	Darba temperatūra vismaz 0 °C līdz +40 °C; mitrums līdz 95% bez kondensācijas.
1.14.	Atbilstība	EN 301 489 attiecīgās daļas, EN 62301 un ekvivalenti drošības/EMC standarti.
Papildu prasība: skaļruņu sistēmai auditorijai līdz 100 m² jānodrošina skaidra runas uztveramība visā paredzētajā klausīšanās zonā, automātiska vai manuāli pielāgojama skaļuma līmeņa kontrole, savietojamība ar bezvadu mikrofoniem un iespēja pieslēgt ārēju audio avotu. Sistēmai jābūt piemērotai mācību telpas ikdienas lietošanai, tai skaitā ātrai ieslēgšanai, vienkāršai lietotāja vadībai un drošai montāžai.</t>
  </si>
  <si>
    <t>Skaļruņu sistēma auditorijai līdz 300 m</t>
  </si>
  <si>
    <t>MINIMĀLĀS TEHNISKĀS PRASĪBAS
1.1.	Paredzētais lietojums	Stacionāra indukcijas cilpas sistēma audio pārraidei uz dzirdes aparātiem ar T funkciju un kohleārajiem implantiem.
1.2.	Pārklājuma zona	Vismaz 150 m² vienai sistēmai atbilstoši telpas ģeometrijai un elektromagnētiskajiem apstākļiem.
1.3.	Atbilstība laukam	Pēc uzstādīšanas darbība un lauka vienmērība jāpārbauda atbilstoši IEC 60118-4 vai ekvivalentam standartam.
1.4.	Barošana	100-240 V AC; pieļaujama 12-24 V DC iekšējā barošana vai ekvivalents.
1.5.	Frekvenču diapazons	Ne šaurāks par 80 Hz līdz 5 kHz (±3 dB); nomināli 70 Hz līdz 5 kHz.
1.6.	Kropļojumi	THD ne vairāk kā 1% nominālajos apstākļos.
1.7.	Cilpas izejas veiktspēja	Vismaz 14 App un 20 Vpp; nomināli 16 App un 24 Vpp vai ekvivalenta veiktspēja 150 m² pārklājumam.
1.8.	Automātiskā pastiprinājuma kontrole	AGC diapazons vismaz 40-70 dB vai ekvivalenta līmeņa stabilizācija.
1.9.	Ieejas un piederumi	Vismaz mikrofona/līnijas ieeja; cilpas kabelis, savienotāji, stiprinājumi un uzstādīšanas materiāli.
1.10.	Nodošanas mērījumi	Mērījumu protokols par pārklājumu, lauka stiprumu, frekvenču raksturlīkni un fona troksni.
Papildu prasība: indukcijas cilpas sistēmas konfigurācijai jābūt pielāgojamai konkrētās telpas izmēram, konstrukcijai un elektromagnētiskajiem apstākļiem. Sistēmai jānodrošina vienmērīgs magnētiskā lauka pārklājums klausīšanās zonā, aizsardzība pret pārslodzi un skaņas signāla kvalitātes saglabāšana bez būtiskiem kropļojumiem. Piedāvājumā jāiekļauj visi mērīšanai, uzstādīšanai un ekspluatācijai nepieciešamie elementi, ja tie nav tieši nosaukti atsevišķās pozīcijās.</t>
  </si>
  <si>
    <t>Acu skatiena vadības ierīce datora lietošanai un alternatīvās komunikācijas nodrošināšanai</t>
  </si>
  <si>
    <t>MINIMĀLĀS TEHNISKĀS PRASĪBAS
1. Ierīcei jānodrošina datora vadība ar acu skatiena palīdzību.
2. Ierīcei jābūt paredzētai lietošanai personām ar kustību, runas vai komunikācijas traucējumiem.
3. Ierīcei jāspēj izsekot abu acu kustībām un pārvērst tās kursora vadībā vai līdzvērtīgā vadības risinājumā.
4. Ierīcei jābūt savietojamai ar Microsoft Windows operētājsistēmu.
5. Ierīcei jānodrošina iespēja izmantot alternatīvās komunikācijas programmatūru, ekrāna tastatūru un citas piekļūstamības funkcijas.
6. Ierīcei jābūt paredzētai stiprināšanai pie monitora, portatīvā datora vai līdzvērtīgas darba vietas konfigurācijas.
7. Ierīcei jādarbojas ar USB vai līdzvērtīgu savienojuma interfeisu.
8. Ierīcei jānodrošina iespēja kalibrēt sistēmu dažādiem lietotājiem.
9. Ierīcei jānodrošina precīza kursora vadība un izvēļu aktivizēšana ar skatienu vai līdzvērtīgu tehnoloģiju.
10. Komplektā jāiekļauj nepieciešamā programmatūra ierīces darbības nodrošināšanai.
11. Komplektā jāiekļauj stiprinājuma elementi vai montāžas risinājums izmantošanai pie datora ekrāna.
12. Ierīcei jābūt piemērotai lietošanai izglītības iestādē un individuālā mācību procesā.
13. Ierīcei jānodrošina lietotāju profilu saglabāšana vai līdzvērtīga funkcionalitāte.
14. Izstrādājumam jābūt jaunam, nelietotam un rūpnieciski ražotam.
15. Izstrādājumam jāatbilst Eiropas Savienības drošības un elektromagnētiskās savietojamības prasībām, kā arī jābūt CE marķētam.
16. Lietošanas instrukcijai jābūt latviešu vai angļu valodā.
17. Garantijas termiņš ne mazāks kā 24 mēneši. Papildus prasības: acu skatiena izsekošanai jādarbojas arī lietotājiem ar brillēm vai kontaktlēcām, ja tas objektīvi iespējams attiecīgajai tehnoloģijai; kalibrēšanas procesam jābūt piemērotam vairākiem lietotājiem un atkārtojamam bez ražotāja pārstāvja klātbūtnes; ierīcei jānodrošina stabila darbība pie dažādiem lietotāja sēdēšanas augstumiem un attālumiem no ekrāna ražotāja noteiktajā diapazonā; programmatūrai vai draiveriem jābūt legāli licencētiem un piegādātiem kopā ar ierīci; piegādātājam jānodrošina sākotnējā konfigurēšana un īsa lietotāju apmācība.
KOMPLEKTĀCIJA
- Piegādes komplektā jāiekļauj:
- acu skatiena vadības ierīce;
- stiprinājuma sistēma monitoram vai datoram;
- instalācijas un darbības programmatūra;
- pieslēguma kabeļi;
- lietošanas instrukcija;
- visi elementi, kas nepieciešami pilnvērtīgai ekspluatācijai.
PRETENDENTA IESNIEDZAMĀ INFORMĀCIJA
- ražotājs;
- modelis;
- atbalstītās operētājsistēmas;
- pieslēguma veids;
- kalibrēšanas iespējas;
- komplektā iekļautā programmatūra;
- garantijas termiņš.
EKVIVALENCES NOSACĪJUMS
Pretendents ir tiesīgs piedāvāt ekvivalentu acu skatiena vadības risinājumu personām ar funkcionāliem traucējumiem, kas nodrošina ne mazāku funkcionalitāti un pilnībā atbilst tehniskajā specifikācijā noteiktajām minimālajām prasībām.</t>
  </si>
  <si>
    <t>3. daļa</t>
  </si>
  <si>
    <t>4.daļa</t>
  </si>
  <si>
    <t>5.daļa</t>
  </si>
  <si>
    <t>6.daļa</t>
  </si>
  <si>
    <t>7.daļa</t>
  </si>
  <si>
    <t>Mikrofons ikdienas lietošanai un darbam trokšņainā vidē</t>
  </si>
  <si>
    <t xml:space="preserve">       </t>
  </si>
  <si>
    <t>3. daļa "Sensorais stimulācijas aprīkojums Rīgas Strazdumuižas vidusskolai – attīstības centram"</t>
  </si>
  <si>
    <t>Mobils interaktīvs multisensorās stimulācijas ekrāns</t>
  </si>
  <si>
    <t>MINIMĀLĀS TEHNISKĀS PRASĪBAS
1. Ierīcei jābūt pārnēsājamai elektroniskai lupai personām ar redzes traucējumiem.
2. Ierīcei jānodrošina drukāta teksta, attēlu un objektu palielināšana reāllaikā.
3. Ierīcei jābūt aprīkotai ar integrētu krāsu displeju.
4. Displeja diagonāle nedrīkst būt mazāka par 4 collām.
5. Palielinājuma diapazonam jābūt ne mazākam kā 2x–14x vai ekvivalentam.
6. Ierīcei jānodrošina pilnkrāsu attēlojums.
7. Ierīcei jānodrošina vismaz 5 dažādi kontrasta režīmi (piemēram, melns uz balta, balts uz melna, dzeltens uz melna un citas krāsas).
8. Jābūt iespējai regulēt gan palielinājuma līmeni, gan attēla kontrastu.
9. Ierīcei jānodrošina attēla iesaldēšanas (freeze frame) funkcija.
10. Ierīcei jābūt aprīkotai ar iebūvētu apgaismojumu kvalitatīvai lasīšanai dažādos apgaismojuma apstākļos.
11. Ierīcei jādarbojas ar uzlādējamu akumulatoru.
12. Akumulatora darbības laikam ar vienu uzlādi jābūt ne mazākam par 2 stundām.
13. Ierīces svars nedrīkst pārsniegt 500 g.
14. Ierīcei jābūt piemērotai lietošanai skolā, bibliotēkā un ārpus izglītības iestādes telpām.
15. Vadības elementiem jābūt viegli uztveramiem un lietojamiem personām ar redzes traucējumiem.
16. Izstrādājumam jābūt jaunam, nelietotam un rūpnieciski ražotam.
17. Izstrādājumam jāatbilst Eiropas Savienības drošuma prasībām un jābūt CE marķētam, ja attiecināms.
18. Lietošanas instrukcijai jābūt pieejamai latviešu vai angļu valodā.
19. Garantijas termiņš ne mazāks kā 24 mēneši. Papildus prasības: ierīcei jābūt pietiekami kompaktai un drošai pārnēsāšanai ikdienas lietošanā; korpusam jābūt izturīgam pret parastu lietošanas slodzi skolā; displejam jābūt salasāmam arī mainīgos apgaismojuma apstākļos; vadības elementiem jābūt izvietotiem tā, lai lietotājs varētu mainīt palielinājumu, kontrastu un attēla iesaldēšanu bez sarežģītām izvēlnēm; ierīcei jābūt aprīkotai ar uzlādes indikatoru vai līdzvērtīgu risinājumu, kas ļauj noteikt akumulatora stāvokli.
KOMPLEKTĀCIJA
- Piegādes komplektā jāiekļauj:
- pārnēsājamā elektroniskā lupa;
- uzlādes ierīce un/vai barošanas bloks;
- akumulators (ja tas nav integrēts ierīcē);
- aizsargmaciņš vai līdzvērtīgs aizsardzības risinājums;
- lietošanas instrukcija;
- visi elementi, kas nepieciešami pilnvērtīgai lietošanai.
PRETENDENTA IESNIEDZAMĀ INFORMĀCIJA
- ražotājs;
- modelis;
- displeja izmērs;
- palielinājuma diapazons;
- pieejamie kontrasta režīmi;
- akumulatora darbības laiks;
- ierīces svars;
- garantijas termiņš.
EKVIVALENCES NOSACĪJUMS
Pretendents ir tiesīgs piedāvāt ekvivalentu pārnēsājamu elektronisko lupu personām ar redzes traucējumiem, kas nodrošina ne mazāku funkcionalitāti un pilnībā atbilst tehniskajā specifikācijā noteiktajām minimālajām prasībām.</t>
  </si>
  <si>
    <t>MINIMĀLĀS TEHNISKĀS PRASĪBAS
1. Elektroniskajai lupai jābūt paredzētai personām ar vājredzību un redzes traucējumiem.
2. Ierīcei jānodrošina teksta, attēlu un objektu palielināšana reāllaikā.
3. Ierīcei jābūt aprīkotai ar integrētu krāsu displeju.
4. Displeja diagonāle nedrīkst būt mazāka par 10 collām.
5. Palielinājuma diapazonam jābūt ne mazākam kā no 2x līdz 30x vai ekvivalentam.
6. Ierīcei jānodrošina pilnkrāsu attēlojums.
7. Ierīcei jānodrošina augsta kontrasta skatīšanās režīmi (piemēram, melns uz balta, balts uz melna, zils un dzeltens, dzeltens un zils,  un citi).
8. Jābūt iespējai regulēt palielinājuma līmeni un attēla kontrastu.
9. Ierīcei jānodrošina iespēja lasīt drukātus dokumentus, grāmatas, darba lapas un citus mācību materiālus.
10. Ierīcei jānodrošina stabils attēls lasīšanas laikā.
11. Ierīcei jābūt aprīkotai ar iebūvētu apgaismojumu.
12. Ierīcei jādarbojas no elektrotīkla un/vai iebūvēta akumulatora.
13. Ja paredzēts akumulators, darbības laiks ar vienu uzlādi nedrīkst būt mazāks par 2 stundām.
14. Ierīcei jābūt piemērotai lietošanai uz galda izglītības iestādes telpās.
15. Izstrādājumam jābūt jaunam, nelietotam un rūpnieciski ražotam.
16. Izstrādājumam jāatbilst Eiropas Savienības drošības prasībām un jābūt CE marķētam, ja attiecināms.
17. Lietošanas instrukcijai jābūt pieejamai latviešu vai angļu valodā.
18. Garantijas termiņš ne mazāks kā 24 mēneši. Papildus prasības: displejam jānodrošina pietiekams spilgtums un kontrasts lietošanai klases vai bibliotēkas apgaismojumā; ierīcei jānodrošina vienmērīga palielinājuma maiņa vai vairāki secīgi palielinājuma līmeņi; attēla aizturei, mirgošanai vai kustības izplūdumam jābūt tādam, lai netraucētu nepārtrauktu lasīšanu; vadības pogām vai izvēlnēm jābūt saprotamām un piemērotām lietotājiem ar redzes traucējumiem; ierīcei jābūt stabilai uz galda un lietojamai bez pastāvīgas turēšanas rokās, ja tā paredzēta darbam ar drukātiem mācību materiāliem.
KOMPLEKTĀCIJA
- Piegādes komplektā jāiekļauj:
- elektroniskā lupa;
- barošanas bloks;
- akumulators (ja paredzēts ražotāja komplektācijā);
- visi kabeļi un piederumi, kas nepieciešami pilnvērtīgai darbībai;
- lietošanas instrukcija latviešu vai angļu valodā.
PRETENDENTA IESNIEDZAMĀ INFORMĀCIJA
- ražotājs;
- modelis;
- displeja izmērs;
- palielinājuma diapazons;
- pieejamie krāsu un kontrasta režīmi;
- akumulatora darbības laiks (ja attiecināms);
- garantijas termiņš.
EKVIVALENCES NOSACĪJUMS
Pretendents ir tiesīgs piedāvāt ekvivalentu elektronisko lupu personām ar redzes traucējumiem, kas nodrošina ne mazāku funkcionalitāti un pilnībā atbilst tehniskajā specifikācijā noteiktajām minimālajām prasībām.</t>
  </si>
  <si>
    <t>5. daļa piedāvājuma kopsumma</t>
  </si>
  <si>
    <t>4. daļa piedāvājuma kopsumma</t>
  </si>
  <si>
    <t>3. daļa piedāvājuma kopsumma</t>
  </si>
  <si>
    <t>6. daļa piedāvājuma kopsumma</t>
  </si>
  <si>
    <t>7. daļa piedāvājuma kopsumma</t>
  </si>
  <si>
    <t xml:space="preserve">
Minimālās tehniskās prasības
Nr.	Prasība
1.	Gultai jābūt paredzētai ilgstošai lietošanai aprūpes, relaksācijas, pozicionēšanas un atpūtas vajadzībām.
2.	Gultas guļvietas garums nedrīkst būt mazāks par 190 cm.
3.	Gultas guļvietas platums nedrīkst būt mazāks par 80 cm.
4.	Gultas konstrukcijai jānodrošina galvas sekcijas elektrisku pacelšana vismaz 0°–60° diapazonā.
5.	Gultai jābūt aprīkotai ar regulējamu galvas balsta sekciju.
6.	Jānodrošina arī kāju sekcijas elektriska regulēšana vismaz vienā pozīcijā.
7.	Gultas virsmai jābūt veidotai no vismaz divām funkcionālām sekcijām vai funkcionāli līdzvērtīga risinājuma.
8.	Guļamvietas elektriska augstuma regulēšana no 40 līdz 80 cm, lai pielāgotos dažādiem lietošanas scenārijiem.
9.	Drošības sānu margām ir jābūt mehāniski regulējamiem dažādos augstumos.
10.	Regulēšanas mehānismam jābūt drošam un mehāniski izturīgam.
11.	Gultas konstrukcijai jābūt izgatavotai no izturīgiem, viegli kopjamiem materiāliem.
12.	Konstrukcijai jābūt noturīgai pret regulāru tīrīšanu un dezinfekciju.
13.	Maksimālā pieļaujamā lietotāja slodze nedrīkst būt mazāka par 120 kg.
14.	Gultas pašmasai un konstrukcijai jānodrošina stabilitāte visā ekspluatācijas laikā.
15.	Gultai jābūt aprīkotai ar vismaz četriem riteņiem.
16.	Vismaz diviem riteņiem jābūt aprīkotiem ar individuālu bremzēšanas mehānismu vai jānodrošina centrālā bremžu sistēma.
17.	Riteņiem jānodrošina vienkārša pārvietošana pa izglītības iestādes telpām.
18.	Gultas virsmai jābūt viegli tīrāmai un dezinficējamai.
19.	Konstrukcijai nedrīkst būt lietotājiem pieejamas asas malas vai traumatiski elementi.
20.	Gultas stūriem jābūt noapaļotiem vai aizsargātiem.
21.	Komplektā jāiekļauj matracis, kas paredzēts ilgstošai lietošanai funkcionālajā gultā.
22.	Matrača izmēram jāatbilst piegādātās gultas guļvietas izmēram.
23.	Matrača biezums nedrīkst būt mazāks par 10 cm.
24.	Matracim jānodrošina vienmērīgs ķermeņa atbalsts visā guļvietas virsmā.
25.	Matrača materiālam jābūt piemērotam ilgstošai lietošanai aprūpes vidē.
26.	Matrača konstrukcijai jānodrošina formas saglabāšana normālas lietošanas laikā.
27.	Matracim jābūt aprīkotam ar noņemamu ūdensnecaurlaidīgu pārvalku.
28.	Pārvalkam jābūt šķidrumu necaurlaidīgam.
29.	Pārvalkam jābūt tvaiku caurlaidīgam vai jānodrošina funkcionāli līdzvērtīgs komforta līmenis.
30.	Pārvalkam jābūt mazgājamam un piemērotam regulārai dezinfekcijai.
31.	Pārvalkam jābūt aprīkotam ar rāvējslēdzēju vai līdzvērtīgu noņemšanas mehānismu.
32.	Pārvalka materiālam jābūt nodilumizturīgam.
33.	Gultai un matracim jābūt piemērotiem lietošanai izglītības iestādē.
34.	Gultai jābūt paredzētai bērnu un jauniešu lietošanai speciālista vai pedagoga uzraudzībā.
35.	Izstrādājumam jābūt jaunam, nelietotam un rūpnieciski ražotam.
36.	Izstrādājumam jāatbilst piemērojamajām Eiropas Savienības drošuma prasībām.
37.	Gultai jābūt CE marķētai, ja attiecināms.
38.	Lietošanas instrukcijai jābūt latviešu vai angļu valodā.
39.	Garantijas termiņš nedrīkst būt īsāks par 24 mēnešiem no preces pieņemšanas dienas.
________________________________________
Komplektācija
Piegādes komplektā jāiekļauj:
1.	funkcionālā aprūpes gulta;
2.	Drošības sānu margas;
3.	3  - 4 funkciju vadības pults;
4.	Elektromotori  ;
5.	matracis;
6.	ūdensnecaurlaidīgs noņemams matrača pārvalks;
7.	visi montāžai nepieciešamie elementi;
8.	riteņi ar bremžu mehānismiem;
9.	visi konstrukcijas stiprinājumi;
10.	lietošanas instrukcija latviešu vai angļu valodā;
11.	visi elementi, kas nepieciešami pilnvērtīgai ekspluatācijai.
________________________________________
Pretendenta iesniedzamā informācija
Nr.	Iesniedzamā informācija
1.	Ražotājs.
2.	Precīzs modeļa nosaukums un modeļa numurs.
3.	Gultas ārējie izmēri.
4.	Guļvietas izmēri.
5.	Maksimālā pieļaujamā lietotāja slodze.
6.	Regulācijas iespējas un regulācijas diapazoni.
7.	Funkcionālo sekciju skaits.
8.	Riteņu diametrs un bremzēšanas sistēmas apraksts.
9.	Gultas konstrukcijas materiāli.
10.	Barošanas veids un darba spriegums.
11.	Elektriskās drošības risinājuma apraksts.
12.	Montāžas un demontāžas apraksts.
13.	Matrača veids.
14.	Matrača pildījuma materiāls.
15.	Matrača biezums.
16.	Pārvalka materiāls.
17.	Ūdensnecaurlaidības un kopšanas raksturojums.
18.	Mazgāšanas un dezinfekcijas prasības.
19.	Komplektācijā iekļauto elementu pilns uzskaitījums.
20.	Garantijas termiņš.
21.	Ražotāja tehniskā dokumentācija, kas apliecina deklarētos parametrus.
________________________________________
Ekvivalences nosacījums
Pretendents ir tiesīgs piedāvāt ekvivalentu funkcionālo aprūpes gultu ar matraci un ūdensnecaurlaidīgu pārvalku, kas nodrošina ne mazāku funkcionalitāti un pilnībā atbilst tehniskajā specifikācijā noteiktajām minimālajām prasībām.
Ja tiek piedāvāts ekvivalents risinājums, pretendentam jāiesniedz objektīvi pārbaudāma ražotāja tehniskā dokumentācija vai citi pierādījumi, kas apliecina atbilstību katrai tehniskajai prasībai.</t>
  </si>
  <si>
    <t xml:space="preserve">Stikla tāfele ar iebūvētu interaktīvo displeju </t>
  </si>
  <si>
    <t>2. daļa "Alternatīvās un augmentatīvās komunikācijas nodrošināšanas aprikojums Rīgas Strazdumuižas vidusskolai – attīstības centram un Rīgas Ēbelmuižas pamatskolai "</t>
  </si>
  <si>
    <t xml:space="preserve">MINIMĀLĀS TEHNISKĀS PRASĪBAS
1. Palīgierīcei jābūt paredzētai katlu, pannu vai citu gatavošanas trauku pozicionēšanai uz plīts virsmas.
2. Ierīcei jābūt paredzētai lietošanai personām ar redzes traucējumiem.
3. Konstrukcijai jānodrošina taustāmi orientieri trauka novietošanai uz gatavošanas zonas.
4. Lietotājam jāspēj noteikt pareizu trauka novietojumu ar taustes palīdzību bez vizuālas kontroles.
5. Ierīcei jāpalīdz novērst trauka nejaušu pārvietošanos no gatavošanas zonas centra.
6. Konstrukcijai jānodrošina katla vai pannas centrēšana attiecībā pret sildvirsmu vai gatavošanas zonu.
7. Palīgierīcei jābūt piemērotai lietošanai uz indukcijas plīts virsmām.
8. Ja konstrukcija ir universāla, tai jābūt piemērotai arī keramiskajām vai stikla keramikas plīts virsmām.
9. Ierīcei jābūt piemērotai vismaz 16–28 cm diametra katliem vai pannām.
10. Ja paredzēta regulēšana, tai jābūt veicamai bez instrumentiem.
11. Palīgierīcei jābūt karstumizturīgai nepārtrauktai lietošanai ēdiena gatavošanas laikā.
12. Materiālam jāiztur temperatūra vismaz līdz +200 °C bez deformācijas vai funkcionalitātes zuduma.
13. Konstrukcijai jābūt mehāniski izturīgai pret atkārtotu lietošanu.
14. Materiāliem jābūt piemērotiem lietošanai virtuvē un regulatorai tīrīšanai.
15. Konstrukcijai jābūt viegli tīrāmai.
16. Konstrukcijai nedrīkst būt asas malas, šķembas, nelīdzenumi vai citi traumatiski elementi.
17. Visiem lietotāja taustāmiem elementiem jābūt noapaļotiem vai droši apstrādātiem.
18. Palīgierīcei jābūt stabilai lietošanas laikā un tā nedrīkst brīvi pārvietoties uz virsmas.
19. Ja paredzēti stiprinājumi, tiem jānodrošina droša fiksācija bez plīts virsmas bojāšanas.
20. Uzstādīšanai un noņemšanai nedrīkst būt nepieciešami specializēti instrumenti.
21. Konstrukcijai jābūt piemērotai atkārtotai izmantošanai sadzīves prasmju apguves nodarbībās.
22. Palīgierīcei jānodrošina iespēja lietot dažādu augstumu katlus un pannas.
23. Konstrukcijai nedrīkst traucēt trauka rokturu vai vāku lietošanu.
24. Konstrukcijai jābūt kompaktai un piemērotai uzglabāšanai izglītības iestādē.
25. Palīgierīces svaram jānodrošina droša novietošana un ērta pārvietošana.
26. Ja palīgierīce sastāv no vairākām daļām, tās montāžai jābūt iespējai bez instrumentiem.
27. Konstrukcijai jābūt piemērotai lietotājiem, kuri orientējas galvenokārt ar tausti.
28. Palīgierīcei jābūt paredzētai ilgstošai ekspluatācijai mācību procesā.
29. Izstrādājumam jābūt jaunam, nelietotam un rūpnieciski ražotam.
30. Izstrādājumam jāatbilst piemērojamajām Eiropas Savienības vispārējām produktu drošuma prasībām.
31. Lietošanas instrukcijai jābūt pieejamai latviešu vai angļu valodā, ja ražotājs to paredz.
32. Garantijas termiņš nedrīkst būt īsāks par 24 mēnešiem, ja ražotājs attiecīgajam izstrādājumam paredz garantiju.
KOMPLEKTĀCIJA
- Piegādes komplektā jāiekļauj:
- katla pozicionēšanas palīgierīce plīts virsmai;
- visi ražotāja paredzētie stiprinājumi;
- visi montāžas elementi (ja nepieciešami);
- visi ražotāja paredzētie piederumi;
- lietošanas instrukcija latviešu vai angļu valodā (ja ražotājs to paredz);
- visi elementi, kas nepieciešami pilnvērtīgai lietošanai.
PRETENDENTA IESNIEDZAMĀ INFORMĀCIJA
1. Ražotājs.
2. Precīzs modeļa nosaukums un modeļa numurs.
3. Piemērotība konkrētiem plīts virsmu veidiem.
4. Stiprināšanas vai novietošanas veida apraksts.
5. Pozicionēšanas principa apraksts.
6. Piemērojamais katlu un pannu diametru diapazons.
7. Regulēšanas iespējas (ja attiecināms).
8. Izgatavošanas materiāli.
9. Maksimālā darba temperatūra.
10. Produkta ārējie izmēri.
11. Produkta svars.
12. Taktilo orientieru apraksts.
13. Tīrīšanas un kopšanas prasības.
14. Komplektācijā iekļauto piederumu uzskaitījums.
15. Garantijas termiņš.
16. Ražotāja tehniskā dokumentācija vai citi objektīvi pārbaudāmi pierādījumi par atbilstību prasībām.
EKVIVALENCES NOSACĪJUMS
Pretendents ir tiesīgs piedāvāt ekvivalentu katla vai pannas pozicionēšanas palīgierīci personām ar redzes traucējumiem, kas nodrošina ne mazāku funkcionalitāti un pilnībā atbilst tehniskajā specifikācijā noteiktajām minimālajām prasībām.
Ja tiek piedāvāts ekvivalents risinājums, pretendentam jāiesniedz ražotāja tehniskā dokumentācija vai citi objektīvi pārbaudāmi pierādījumi, kas apliecina produkta piemērotību personām ar redzes traucējumiem un atbilstību visām tehniskajām prasībām.
</t>
  </si>
  <si>
    <t>MINIMĀLĀS TEHNISKĀS PRASĪBAS
1.	Paklājs paredzēts sensorajai stimulācijai, relaksācijai un sensorās integrācijas aktivitātēm.
2.	Aprīkojumam jānodrošina vienmērīga vibrācijas funkcija vismaz vienā darbības režīmā.
3.	Paklāja izmērs nedrīkst būt mazāks par 100 × 60 cm.
4.	Paklāja biezumam jābūt ne mazākam par 40 mm.
5.	Paklājam jābūt piemērotam lietošanai gan bērniem, gan pusaudžiem.
6.	Maksimālā lietotāja slodze nedrīkst būt mazāka par 80 kg.
7.	Virsmas materiālam jābūt mīkstam, nodilumizturīgam un viegli tīrāmam.
8.	Materiālam jābūt piemērotam biežai dezinfekcijai un tīrīšanai.
9.	Pildījumam jānodrošina komfortabla ķermeņa balstīšana lietošanas laikā.
10.	Paklājam jānodrošina vienmērīga ķermeņa balsta virsma bez cietiem izvirzījumiem lietotāja kontaktzonā.
11.	Vibrācijas sistēmai jābūt drošai lietošanai izglītības iestādē.
12.	Vibrācijas elementi nedrīkst radīt lietotājam traumatiska rakstura mehānisku iedarbību.
13.	Vibrācijas sistēmai jābūt darbināmai ar zemsprieguma barošanas avotu vai citu drošu risinājumu.
14.	Barošanas blokam un elektriskajiem savienojumiem jāatbilst piemērojamām elektrodrošības prasībām.
15.	Barošanas kabelim jābūt aizsargātam pret nejaušu bojāšanu, aizķeršanos vai atvienošanos lietošanas laikā.
16.	Vadības ierīcei jānodrošina vismaz vibrācijas ieslēgšana, izslēgšana 
17.	Vadības elementi jābūt viegli pieejamiem pedagogam vai speciālistam.
18.	Paklājam jābūt piemērotam ilgstošai lietošanai multisensorajā telpā.
19.	Aprīkojumam jābūt paredzētam lietošanai iekštelpās.
20.	Aprīkojumam jābūt piemērotam individuālām un speciālista vadītām nodarbībām.
21.	Paklāja konstrukcijai jābūt stabilai un jānovērš lietotāja noslīdēšanas risks.
22.	Apakšējai virsmai jābūt neslīdošai vai jānodrošina funkcionāli līdzvērtīgs risinājums.
23.	Konstrukcijai nedrīkst būt asas malas, vaļīgas detaļas vai traumatiski elementi.
24.	Darbības laikā radītajam trokšņa līmenim jābūt piemērotam multisensorai videi un netraucēt relaksācijas aktivitātes.
25.	Vibrācijas funkcijai jānodrošina nepārtraukta darbība vismaz 20 minūtes bez pārtraukuma.
26.	Ja paredzēts automātisks taimeris, tam jābūt regulējamam vai atslēdzamam.
27.	Ja aprīkojums paredz papildu sensorās funkcijas (piemēram, vibroakustiku, mūzikas integrāciju, skaņas reakciju), tām jābūt pilnībā integrētām komplektācijā.
28.	Paklājam jābūt piemērotam lietotājiem ar sensorās integrācijas traucējumiem.
29.	Izmantotajiem tekstilmateriāliem jābūt drošiem kontaktam ar ādu.
30.	Pārvalkam jābūt noņemamam vai viegli kopjamam.
31.	Aprīkojumam jābūt jaunam, nelietotam un rūpnieciski ražotam.
32.	Aprīkojumam jāatbilst Eiropas Savienībā piemērojamajām drošuma prasībām un jābūt CE marķētam, ja attiecināms.
33.	Piegādātājam jānodrošina lietošanas instrukcija latviešu vai angļu valodā.
34.	Garantijas termiņš nedrīkst būt īsāks par 24 mēnešiem no preces pieņemšanas dienas.
Komplektācija
Piegādes komplektā jāiekļauj:
1.	vibrējošs sensorais paklājs;
2.	vadības pults, kontrolieris vai cita vibrācijas vadības ierīce (ja paredzēta konstrukcijā);
3.	barošanas bloks;
4.	visi savienojuma kabeļi;
5.	noņemams pārvalks (ja paredzēts ražotāja komplektācijā);
6.	lietošanas instrukcija;
7.	visi elementi, kas nepieciešami pilnvērtīgai ekspluatācijai.
Pretendenta iesniedzamā informācija
Nr.	Iesniedzamā informācija
1.	Ražotājs.
2.	Precīzs modeļa nosaukums un modeļa numurs.
3.	Izmēri (garums × platums × augstums).
4.	Paklāja svars.
5.	Maksimālā pieļaujamā lietotāja slodze.
6.	Vibrācijas režīmu skaits.
7.	Vibrācijas sistēmas apraksts.
8.	Barošanas veids un spriegums.
9.	Elektriskās drošības risinājuma apraksts.
10.	Virsmas materiāls.
11.	Pildījuma materiāls.
12.	Pārvalka kopšanas prasības.
13.	Neslīdošā risinājuma apraksts.
14.	Piemērotība sensorās integrācijas vai multisensorās vides aktivitātēm.
15.	Komplektācijā iekļauto elementu uzskaitījums.
16.	Garantijas termiņš.
17.	Ražotāja tehniskā dokumentācija, kas apliecina norādītos parametrus.
Ekvivalences nosacījums
Pretendents ir tiesīgs piedāvāt vibrējošu sensoro paklāju vai ekvivalentu multisensorās stimulācijas risinājumu, kas nodrošina ne mazāku funkcionalitāti un pilnībā atbilst visām tehniskajā specifikācijā noteiktajām minimālajām prasībām.
Ja tiek piedāvāts ekvivalents risinājums, pretendentam jāiesniedz objektīvi pārbaudāma ražotāja tehniskā dokumentācija vai citi pierādījumi par atbilstību katrai tehniskajai prasībai.</t>
  </si>
  <si>
    <t>MINIMĀLĀS TEHNISKĀS PRASĪBAS
1.	Burbuļkolonnai jābūt paredzētai izmantošanai multisensorajā (Snoezelen) vidē.
2.	Burbuļkolonnā jānodrošina nepārtraukta gaisa burbuļu kustība šķidrumā visā kolonnas augstumā.
3.	Kolonnai jānodrošina gaismas efektu attēlošana vismaz 4 dažādās krāsās.
4.	Kolonnas augstums nedrīkst būt mazāks par 170 cm.
5.	Kolonnas diametrs nedrīkst būt mazāks par 20 cm.
6.	Kolonnā jābūt vizuāli uztveramiem kustīgiem elementiem (piemēram, bumbiņām vai funkcionāli līdzvērtīgiem elementiem), kas pārvietojas burbuļu plūsmā.
7.	Kustīgajiem elementiem jābūt vizuāli labi saskatāmiem visā kolonnas augstumā.
8.	Kolonnai jābūt piepildītai ar šķidrumu vai jābūt paredzētai piepildīšanai ekspluatācijas uzsākšanas laikā saskaņā ar ražotāja norādījumiem.
9.	Burbuļkolonnai jābūt aprīkotai ar stabilu pamatni drošai lietošanai izglītības iestādē.
10.	Pamatnei jānodrošina kolonnas stabilitāte pret nejaušu apgāšanu normālas lietošanas laikā.
11.	Kolonnas korpusam jābūt izgatavotam no triecienizturīga materiāla.
12.	Konstrukcijai jābūt piemērotai ilgstošai lietošanai iekštelpās.
13.	Materiālam jābūt piemērotam biežai ekspluatācijai izglītības iestādē.
14.	Konstrukcijai nedrīkst būt lietotājiem pieejami traumatiski elementi.
15.	Visiem elektriskajiem komponentiem jāatbilst piemērojamām Eiropas Savienības elektrodrošības prasībām.
16.	Apgaismojuma sistēmai jāizmanto LED tehnoloģija vai funkcionāli līdzvērtīgs energoefektīvs risinājums.
17.	Gaismas sistēmai jānodrošina vismaz viens statisks un viens automātiskas krāsu maiņas režīms.
18.	Krāsu maiņai jābūt vienmērīgai un bez lietotāju traucējošas mirgošanas.
19.	Burbuļkolonnai jānodrošina nepārtraukta darbība vismaz 4 stundas bez tehnoloģiskiem pārtraukumiem.
20.	Gaisa padeves sistēmai jābūt paredzētai ilgstošai ekspluatācijai.
21.	Gaisa kompresoram vai gaisa padeves sistēmai jābūt integrētai vai iekļautai komplektācijā.
22.	Darbības laikā trokšņa līmenim jābūt piemērotam relaksācijas un multisensorajai videi.
23.	Burbuļkolonnai jābūt piemērotai lietošanai bērniem un jauniešiem speciālista uzraudzībā.
24.	Aprīkojumam jābūt piemērotam sensorās integrācijas un relaksācijas aktivitātēm.
25.	Konstrukcijai jānodrošina piekļuve apkopes un tīrīšanas darbiem atbilstoši ražotāja norādījumiem.
26.	Ir paredzēta tālvadība vai vadības pults, tai jābūt iekļautai komplektācijā.
27.	Barošanas sistēmai jābūt aprīkotai ar drošu savienojumu un aizsardzību pret nejaušu atvienošanu.
28.	Komplektā jāiekļauj visi elementi pilnvērtīgai darbībai, tajā skaitā gaisa padeves un apgaismojuma sistēma.
29.	Burbuļkolonnai jābūt jaunai, nelietotai un rūpnieciski ražotai.
30.	Izstrādājumam jāatbilst piemērojamajām Eiropas Savienības drošuma prasībām.
31.	Izstrādājumam jābūt CE marķētam, ja attiecināms.
32.	Lietošanas instrukcijai jābūt pieejamai latviešu vai angļu valodā.
33.	Garantijas termiņš nedrīkst būt īsāks par 24 mēnešiem no preces pieņemšanas dienas.
________________________________________
Komplektācija
Piegādes komplektā jāiekļauj:
1.	burbuļkolonna;
2.	stabila pamatne;
3.	gaisa kompresors vai cita tehnoloģiski nepieciešama gaisa padeves sistēma;
4.	LED apgaismojuma sistēma;
5.	kustīgie elementi (bumbiņas vai ekvivalenti elementi);
6.	barošanas bloks;
7.	visi savienojuma kabeļi;
8.	vadības pults ;
9.	visi montāžas un ekspluatācijas piederumi;
10.	lietošanas instrukcija latviešu vai angļu valodā.
________________________________________
Pretendenta iesniedzamā informācija
Nr.	Iesniedzamā informācija
1.	Ražotājs.
2.	Precīzs modeļa nosaukums un modeļa numurs.
3.	Kolonnas augstums.
4.	Kolonnas diametrs.
5.	Pamatnes izmēri.
6.	Kolonnas un pamatnes materiāls.
7.	Izmantotā apgaismojuma tehnoloģija.
8.	Pieejamo krāsu un darbības režīmu apraksts.
9.	Kustīgo elementu veids.
10.	Gaisa padeves sistēmas apraksts.
11.	Maksimālā elektroenerģijas jauda.
12.	Barošanas spriegums.
13.	Nepārtrauktas darbības iespējas.
14.	Trokšņa līmenis vai apraksts par piemērotību multisensorajai videi (ja ražotājs norāda).
15.	Komplektācijā iekļauto elementu pilns uzskaitījums.
16.	Garantijas termiņš.
17.	Ražotāja tehniskā dokumentācija, kas apliecina produkta parametrus.
________________________________________
Ekvivalences nosacījums
Pretendents ir tiesīgs piedāvāt ekvivalentu multisensorās stimulācijas burbuļkolonnu, kas nodrošina ne mazāku funkcionalitāti un pilnībā atbilst tehniskajā specifikācijā noteiktajām minimālajām prasībām.
Ja tiek piedāvāts ekvivalents risinājums, pretendentam jāiesniedz objektīvi pārbaudāma ražotāja tehniskā dokumentācija vai citi pierādījumi, kas apliecina atbilstību katrai tehniskajai prasībai.</t>
  </si>
  <si>
    <t>MINIMĀLĀS TEHNISKĀS PRASĪBAS
1.	Sistēmai jānodrošina interaktīva lietotāju mijiedarbība ar attēloto saturu.
2.	Displeja diagonāle nedrīkst būt mazāka par 65 collām.
3.	Ekrānam jānodrošina pilnkrāsu attēlojums.
4.	Displeja izšķirtspēja nedrīkst būt zemāka par Full HD, proti, 1920 × 1080 pikseļiem.
5.	Sistēmai jānodrošina lietotāju darbību atpazīšana ar pieskārienu, kustībām vai citu funkcionāli līdzvērtīgu interaktīvu tehnoloģiju.
6.	Sistēmai jābūt piemērotai multisensoro aktivitāšu, mācību uzdevumu un izziņas aktivitāšu organizēšanai.
7.	Programmatūrā jābūt pieejamam izglītojošam un interaktīvam saturam, kā arī iespējai pievienot vai izveidot lietotāja saturu.
8.	Sistēmai jānodrošina iespēja izmantot vismaz 10 dažādas interaktīvas aktivitātes vai spēles.
9.	Sistēmai jānodrošina vairāku lietotāju vienlaicīga iesaiste vai funkcionāli līdzvērtīga vairāku lietotāju mijiedarbība.
10.	Ekrānam jābūt aprīkotam ar integrētiem skaļruņiem vai funkcionāli līdzvērtīgu audio risinājumu.
11.	Sistēmai jābūt piemērotai lietošanai speciālās izglītības iestādē un darbam ar izglītojamajiem ar dažādiem funkcionāliem traucējumiem.
12.	Vadības izvēlnēm jābūt intuitīvām, pārskatāmām un lietotājam saprotamām.
13.	Sistēmai jānodrošina iespēja pievienot ārējās ierīces, tostarp datoru vai datu nesēju, izmantojot standarta pieslēgvietas.
14.	Komplektā jāiekļauj visi komponenti, programmatūra, licences, kabeļi un piederumi, kas nepieciešami sistēmas pilnvērtīgai darbībai.
15.	Konstrukcijai jābūt piemērotai novietošanai un drošai lietošanai izglītības iestādes telpās.
16.	Izstrādājumam jābūt jaunam, nelietotam un rūpnieciski ražotam.
17.	Izstrādājumam jāatbilst tam piemērojamajām Eiropas Savienības drošuma un elektromagnētiskās savietojamības prasībām un jābūt marķētam ar CE zīmi.
18.	Lietošanas instrukcijai jābūt pieejamai latviešu vai angļu valodā.
19.	Garantijas termiņš nedrīkst būt īsāks par 24 mēnešiem no preces pieņemšanas dienas.
20.	Displeja tehnoloģijai jābūt LED, LCD, IPS vai tehnoloģiski un funkcionāli līdzvērtīgai.
21.	Displejam jābūt paredzētam regulārai lietošanai izglītības iestādē un jānodrošina nepārtraukta darbība vismaz astoņas stundas dienā.
22.	Ja mijiedarbība tiek nodrošināta ar skārienjutīgu displeju, tam jāatbalsta vismaz 10 vienlaicīgi pieskāriena punkti. Ja tiek izmantota cita mijiedarbības tehnoloģija, tai jānodrošina funkcionāli līdzvērtīga vairāku lietotāju vienlaicīga iesaiste.
23.	Sistēmai jāatbalsta vismaz divi lietotāju mijiedarbības veidi, no kuriem skārienjūtība ir obligāta bet otrs var būt kāds cits, piemēram, kustību atpazīšana, žestu atpazīšana, irbuļa izmantošana vai objektu atpazīšana, vai funkcionāli līdzvērtīgs risinājums.
24.	Programmatūrai jānodrošina iespēja izveidot, rediģēt, saglabāt un atkārtoti izmantot individuāli pielāgotus aktivitāšu scenārijus vai uzdevumus.
25.	Programmatūrai jānodrošina iespēja importēt un izmantot vismaz attēlu, audio un video datnes vai citus līdzvērtīgus digitālos mācību materiālus.
26.	Programmatūrā jābūt pieejamām vismaz trim aktivitāšu kategorijām, piemēram, uzmanības, motorikas, komunikācijas vai kognitīvo prasmju attīstīšanai, vai funkcionāli līdzvērtīgam aktivitāšu dalījumam.
27.	Sistēmai jānodrošina iespēja pielāgot aktivitāšu parametrus, grūtības pakāpi, norises ātrumu, vizuālos vai skaņas stimulus vai citus lietotāja vajadzībām būtiskus iestatījumus.
28.	Ja sistēmā tiek izmantots bezvadu tīkla savienojums, tai jāatbalsta vismaz Wi-Fi 5 jeb IEEE 802.11ac vai jaunāks, vai funkcionāli līdzvērtīgs bezvadu sakaru risinājums.
29.	Sistēmai jānodrošina programmatūras un, ja attiecināms, aparātprogrammatūras atjaunināšanas iespēja.
30.	Sistēmai jānodrošina interaktīvā satura attēlošana un izmantošana bez papildu aprīkojuma iegādes. Ja darbībai nepieciešams ārējs dators, vadības modulis, kustību sensors, kamera vai cita ierīce, tai jābūt iekļautai piegādes komplektā.
31.	Iekārtas korpusam, stiprinājumiem, mobilajam statīvam un citiem konstrukcijas elementiem jābūt stabiliem un bez viegli pieejamām asām malām, izvirzītiem stiprinājumiem vai citiem traumatiskiem elementiem.
32.	Monitoratrogas uz statīva, to  var novietot dažādos leņķos un augstumos un tas ir pārvietojams.
33.	Mobilajam statīvam jābūt aprīkotam ar riteņiem un riteņu bloķēšanas mehānismiem.
34.	Sistēmai jānodrošina lietotāja izveidotā satura un iestatījumu saglabāšana lokāli, ārējā datu nesējā, mākoņpakalpojumā vai citā funkcionāli līdzvērtīgā veidā.
35.	Sistēmas programmatūrai jābūt savietojamai ar piedāvātajā komplektācijā iekļauto operētājsistēmu. Ja paredzēta savienošana ar ārēju datoru, jānodrošina savietojamība vismaz ar Windows 10 vai Windows 11, vai citu funkcionāli līdzvērtīgu operētājsistēmu.
Komplektācija
Piegādes komplektā jāiekļauj:
1.	interaktīvais multisensorās stimulācijas ekrāns;
2.	standarta stiprinājuma, statīva vai cita droša novietošanas risinājuma komplekts;
3.	interaktīvās darbības nodrošināšanai nepieciešamie sensori, kameras, vadības moduļi vai citas ierīces, ja tās nepieciešamas piedāvātā risinājuma darbībai;
4.	sistēmas darbībai nepieciešamā programmatūra un licences;
5.	programmatūrā iekļautās interaktīvās aktivitātes un spēles;
6.	barošanas, datu pārraides un pieslēguma kabeļi;
7.	tālvadības pults, irbuļi vai citi vadības piederumi, ja tādi nepieciešami;
8.	lietošanas un uzstādīšanas instrukcija;
9.	visi pārējie elementi, kas nepieciešami sistēmas uzstādīšanai, konfigurēšanai un pilnvērtīgai ekspluatācijai.
Ja programmatūras lietošanai nepieciešama licence, tai jābūt spēkā vismaz visā garantijas periodā. Pretendentam tehniskajā piedāvājumā jānorāda licences termiņš, atjaunošanas nosacījumi un iespējamās izmaksas pēc sākotnējā licences termiņa beigām.
Pretendenta iesniedzamā informācija
Pretendentam tehniskajā piedāvājumā jānorāda:
Nr.	Iesniedzamā informācija
1.	Ražotājs.
2.	Precīzs modeļa nosaukums un modeļa numurs.
3.	Displeja diagonāle collās.
4.	Displeja izšķirtspēja pikseļos.
5.	Displeja tehnoloģija.
6.	Lietotāju mijiedarbības tehnoloģijas veids un darbības apraksts.
7.	Vienlaicīgi atbalstīto pieskāriena punktu vai lietotāju skaits.
8.	Programmatūras nosaukums, versija un galvenās funkcijas.
9.	Komplektācijā iekļauto aktivitāšu un spēļu skaits un kategorijas.
10.	Lietotāja satura izveidošanas, rediģēšanas, importēšanas un saglabāšanas iespēju apraksts.
11.	Atbalstītie attēlu, audio un video datņu formāti.
12.	Pieejamo pieslēgvietu veidi un skaits.
13.	Atbalstītie vadu un bezvadu tīkla savienojumi.
14.	Iebūvētā vai komplektācijā iekļautā operētājsistēma, ja attiecināms.
15.	Prasības ārējam datoram vai citai ierīcei, ja tāda nepieciešama.
16.	Komplektācijā iekļauto komponentu, piederumu, kabeļu un stiprinājumu uzskaitījums.
17.	Programmatūras licences veids, lietošanas termiņš un atjaunošanas nosacījumi.
18.	Programmatūras un aparātprogrammatūras atjaunināšanas kārtība.
19.	Garantijas termiņš mēnešos.
20.	Ražotāja tehniskā dokumentācija vai publiski pieejama ražotāja tīmekļvietnes norāde, kas apliecina piedāvātās preces tehniskos parametrus.
21.	Atbilstības deklarācija vai apliecinājums, ka tā tiks iesniegta kopā ar preci.
Ekvivalences nosacījums
Pretendents ir tiesīgs piedāvāt ekvivalentu interaktīvu multisensorās stimulācijas sistēmu, kas nodrošina ne mazāku funkcionalitāti un pilnībā atbilst tehniskajā specifikācijā noteiktajām minimālajām prasībām.
Ja pretendents piedāvā ekvivalentu risinājumu, tam tehniskajā piedāvājumā jānorāda katras tehniskās prasības izpilde un jāiesniedz ražotāja tehniskā dokumentācija vai citi objektīvi pārbaudāmi pierādījumi, kas apliecina piedāvātā risinājuma atbilstību. Vispārīgs pretendenta apliecinājums bez pārbaudāmas tehniskās informācijas nav uzskatāms par pietiekamu atbilstības pierādījumu.</t>
  </si>
  <si>
    <t>MINIMĀLĀS TEHNISKĀS PRASĪBAS
1.	Sistēmai jānodrošina interaktīva attēla vai aktivitāšu projicēšana uz līdzenas virsmas.
2.	Sistēmai jānodrošina lietotāja kustību, pieskārienu, žestu vai citu darbību atpazīšana un mijiedarbība ar projicēto saturu.
3.	Sistēmai jābūt pārvietojamai starp dažādām telpām izglītības iestādē.
4.	Sistēmai jābūt aprīkotai ar elektriski regulējamu statīvu.
5.	Statīvam jānodrošina augstuma regulēšana vismaz 50 cm diapazonā.
6.	Statīvam jābūt aprīkotam ar riteņiem un riteņu bloķēšanas mehānismiem.
7.	Statīva konstrukcijai jānodrošina stabilitāte visā regulēšanas diapazonā.
8.	Projekcijas sistēmai jānodrošina pilnkrāsu attēlojums.
9.	Projekcijas izšķirtspēja nedrīkst būt zemāka par Full HD (1920 × 1080).
10.	Projekcijas gaismas plūsmai jābūt ne mazākai par 3000 ANSI lūmeniem vai funkcionāli līdzvērtīgai redzamībai normālos telpas apgaismojuma apstākļos.
11.	Sistēmai jānodrošina regulējams projekcijas laukums ar minimālo aktīvo interaktīvo zonu ne mazāku par 0,8 m  līdz 2,4 m
12.	Sistēmai jānodrošina projekcijas izmantošana vismaz uz grīdas un galda virsmas.
13.	Sistēmai jābūt aprīkotai ar programmatūru interaktīvu izglītojošu aktivitāšu nodrošināšanai.
14.	Programmatūrā jābūt pieejamām vismaz 20 dažādām interaktīvām aktivitātēm, spēlēm vai mācību uzdevumiem.
15.	Programmatūrā jābūt pieejamām vismaz 5 aktivitāšu kategorijām (piemēram, motorikas attīstīšana, uzmanības attīstīšana, komunikācija, valodas prasmes, matemātiskā domāšana) vai līdzvērtīgam funkcionalitātes sadalījumam.
16.	Sistēmai jānodrošina iespēja pievienot, veidot, rediģēt un saglabāt lietotāja saturu.
17.	Programmatūrai jānodrošina iespēja importēt attēlus, audio un video datnes.
18.	Programmatūrai jānodrošina aktivitāšu parametru un grūtības pakāpes pielāgošana.
19.	Sistēmai jābūt piemērotai izmantošanai speciālās izglītības vidē.
20.	Sistēmai jābūt piemērotai gan grupu aktivitātēm, gan individuālām nodarbībām.
21.	Sistēmai jānodrošina vairāku lietotāju vienlaicīga iesaiste vai funkcionāli līdzvērtīga vairāku lietotāju mijiedarbība.
22.	Lietotāju darbību uztveršanai jāspēj vienlaikus identificēt vismaz 2 lietotājus vai jānodrošina funkcionāli līdzvērtīga vairāku lietotāju darbības atpazīšana.
23.	Sistēmai jānodrošina reakcija uz lietotāja kustībām bez lietošanu būtiski traucējošas aiztures.
24.	Sistēmai jābūt aprīkotai ar integrētu vai komplektā iekļautu audio sistēmu.
25.	Audio sistēmas nominālajai jaudai jābūt ne mazākai par 20 W RMS vai funkcionāli līdzvērtīgai.
26.	Sistēmai jānodrošina iespēja pieslēgt ārējas ierīces, piemēram, datoru, datu nesēju vai multivides avotu.
27.	Sistēmai jābūt aprīkotai vismaz ar 2 USB pieslēgvietām un 1 HDMI pieslēgvietu vai funkcionāli līdzvērtīgām pieslēguma iespējām.
28.	Sistēmai jānodrošina tīkla savienojums, izmantojot Ethernet (RJ-45), Wi-Fi vai funkcionāli līdzvērtīgu risinājumu.
29.	Sistēmai jānodrošina programmatūras atjaunināšanas iespēja.
30.	Ja sistēmas darbībai nepieciešami sensori, kameras, vadības moduļi vai dators, tiem jābūt iekļautiem piegādes komplektā.
31.	Sistēmas darbībai nedrīkst būt nepieciešama papildu aparatūras vai programmatūras iegāde, izņemot piegādes komplektā iekļautos komponentus.
32.	Programmatūras licencei jābūt iekļautai piegādes komplektā un derīgai vismaz garantijas periodā.
33.	Konstrukcijai jābūt stabilai un drošai pārvietošanas un lietošanas laikā.
34.	Komplektā jāiekļauj visi elementi pilnvērtīgai darbībai, tai skaitā programmatūra, licences, statīvs, sensori, vadi un stiprinājumi.
35.	Izstrādājumam jābūt jaunam, nelietotam un rūpnieciski ražotam.
36.	Izstrādājumam jāatbilst piemērojamajām Eiropas Savienības drošuma un elektromagnētiskās savietojamības prasībām un jābūt marķētam ar CE zīmi.
37.	Lietošanas instrukcijai jābūt latviešu vai angļu valodā.
38.	Garantijas termiņš nedrīkst būt īsāks par 24 mēnešiem no preces pieņemšanas dienas.
Komplektācija
Piegādes komplektā jāiekļauj:
1.	mobilā interaktīvās projekcijas sistēma;
2.	elektriski regulējams mobilais statīvs;
3.	visi sistēmas darbībai nepieciešamie sensori, kameras un kustību uztveršanas ierīces;
4.	vadības modulis vai dators, ja tas nepieciešams sistēmas darbībai;
5.	programmatūra un visas nepieciešamās licences;
6.	audio sistēma, ja tā nav integrēta sistēmā;
7.	barošanas un pieslēguma kabeļi;
8.	lietošanas un uzstādīšanas instrukcija latviešu vai angļu valodā;
9.	visi stiprinājumi, adapteri un pārējie elementi, kas nepieciešami pilnvērtīgai ekspluatācijai.
Pretendentam tehniskajā piedāvājumā jānorāda:
Nr.	Iesniedzamā informācija
1.	Ražotājs.
2.	Precīzs modeļa nosaukums un modeļa numurs.
3.	Projekcijas tehnoloģija (piemēram, LCD, DLP, LED vai ekvivalenta).
4.	Projekcijas izšķirtspēja.
5.	Projekcijas gaismas plūsma (ANSI lūmeni).
6.	Minimālais un maksimālais projekcijas laukuma izmērs.
7.	Interaktivitātes nodrošināšanas tehnoloģijas apraksts.
8.	Vienlaikus atbalstīto lietotāju skaits.
9.	Statīva minimālais un maksimālais darba augstums.
10.	Elektriskās regulācijas diapazons.
11.	Programmatūras nosaukums un versija.
12.	Pieejamo aktivitāšu skaits un kategorijas.
13.	Lietotāja satura veidošanas un importēšanas iespēju apraksts.
14.	Audio sistēmas jauda.
15.	Pieejamās pieslēgvietas un to skaits.
16.	Tīkla savienojumu iespējas.
17.	Programmatūras licences veids un darbības termiņš.
18.	Piegādes komplektā iekļauto komponentu pilns uzskaitījums.
19.	Garantijas termiņš.
20.	Ražotāja tehniskā dokumentācija vai publiski pieejama ražotāja dokumentācija, kas apliecina norādīto tehnisko parametru atbilstību.
Ekvivalences nosacījums
Pretendents ir tiesīgs piedāvāt ekvivalentu mobilas interaktīvās projekcijas risinājumu ar elektriski regulējamu statīvu, kas nodrošina ne mazāku funkcionalitāti un pilnībā atbilst tehniskajā specifikācijā noteiktajām minimālajām prasībām.
Ja tiek piedāvāts ekvivalents risinājums, pretendentam jāiesniedz objektīvi pārbaudāma ražotāja tehniskā dokumentācija, kas apliecina katras tehniskās prasības izpildi.</t>
  </si>
  <si>
    <t>MINIMĀLĀS TEHNISKĀS PRASĪBAS
1.	Sensorajai teltij jānodrošina daļēji norobežota vide vizuālās stimulācijas, relaksācijas un sensoro aktivitāšu īstenošanai.
2.	Telts konstrukcijai jābūt piemērotai lietošanai izglītības iestādes iekštelpās.
3.	Telts pārseguma materiālam jābūt tumšā krāsā un jānodrošina apkārtējās gaismas samazināšana.
4.	Telts iekšējai lietderīgajai telpai jābūt piemērotai vismaz vienas personas atrašanās nodrošināšanai guļus vai sēdus pozīcijā.
5.	Telts lietderīgais grīdas laukums nedrīkst būt mazāks par 1,5 m².
6.	Telts iekšējais augstums nedrīkst būt mazāks par 120 cm.
7.	Konstrukcijai jābūt stabilai un drošai lietošanai ikdienas darbā.
8.	Konstrukcijai jābūt paredzētai vairākkārtējai montāžai un demontāžai.
9.	Konstrukcijai nedrīkst būt asas malas vai traumatiski elementi.
10.	Telts materiālam jābūt izturīgam, viegli kopjamam un piemērotam regulārai lietošanai izglītības iestādē.
11.	Materiālam jābūt piemērotam regulārai tīrīšanai un dezinfekcijai.
12.	Konstrukcijai jānodrošina pietiekama ventilācija lietošanas laikā.
13.	Telts komplektācijā jāiekļauj vizuālās stimulācijas elementi, kas nodrošina gaismas efektus, krāsu maiņu vai gaismas projekcijas.
14.	Vizuālās stimulācijas sistēmai jānodrošina vismaz 4 dažādu krāsu attēlojums.
15.	Vizuālās stimulācijas aprīkojumam jānodrošina vismaz viens dinamiskais gaismas režīms un viens statiskais režīms.
16.	Komplektā jāiekļauj optisko šķiedru, LED apgaismojuma, gaismas projekcijas vai cits funkcionāli līdzvērtīgs multisensorās stimulācijas risinājums.
17.	Gaismas intensitātei jābūt regulējamai vai jānodrošina vismaz divi spilgtuma režīmi.
18.	Vizuālās stimulācijas sistēmai jābūt piemērotai lietošanai lietotājiem ar paaugstinātu sensoru jutību.
19.	Vizuālās stimulācijas aprīkojumam jābūt paredzētam ilgstošai darbībai multisensorajā vidē.
20.	Visiem elektriskajiem komponentiem jāatbilst piemērojamajām Eiropas Savienības elektrodrošības prasībām.
21.	Elektriskajām ierīcēm jādarbojas no zemsprieguma barošanas avota vai cita droša risinājuma.
22.	Kabeļiem jābūt aizsargātiem pret bojājumiem un nejaušu lietotāju aizķeršanos.
23.	Barošanas bloki un elektriskie savienojumi nedrīkst atrasties lietotāja tiešā kontaktzonā.
24.	Konstrukcijai jābūt izjaucamai un atkārtoti saliekamai bez speciāla aprīkojuma.
25.	Telts uzstādīšanai nedrīkst būt nepieciešami pastāvīgi stiprinājumi ēkas konstrukcijās.
26.	Aprīkojumam jābūt piemērotam individuālām relaksācijas nodarbībām.
27.	Aprīkojumam jābūt piemērotam speciālista vadītām sensorajām aktivitātēm.
28.	Ja vizuālās stimulācijas sistēma paredz krāsu maiņu, lietotājam vai speciālistam jābūt iespējai izvēlēties krāsu vai režīmu.
29.	Konstrukcijai jābūt piemērotai lietotājiem ar sensorās integrācijas traucējumiem.
30.	Telts materiāliem jābūt drošiem ilgstošai lietošanai iekštelpās.
31.	Ja ražotājs paredz ugunsdrošības klasi vai atbilstības deklarāciju, tā jāiesniedz kopā ar tehnisko piedāvājumu.
32.	Komplektā jāiekļauj visi elementi pilnvērtīgai ekspluatācijai.
33.	Izstrādājumam jābūt jaunam, nelietotam un rūpnieciski ražotam.
34.	Izstrādājumam jāatbilst piemērojamajām Eiropas Savienības drošuma prasībām.
35.	Lietošanas instrukcijai jābūt pieejamai latviešu vai angļu valodā.
36.	Garantijas termiņš nedrīkst būt īsāks par 24 mēnešiem no preces pieņemšanas dienas.
________________________________________
Komplektācija
Piegādes komplektā jāiekļauj:
1.	sensorā telts;
2.	telts balsta konstrukcija;
3.	vizuālās stimulācijas aprīkojums – vismaz 15 elementi;
4.	optisko šķiedru, LED vai ekvivalents multisensorās gaismas risinājums;
5.	vadības ierīce;
6.	visi nepieciešamie barošanas bloki;
7.	visi savienojuma kabeļi;
8.	montāžai nepieciešamie elementi;
9.	lietošanas instrukcija latviešu vai angļu valodā;
10.	visi elementi, kas nepieciešami pilnvērtīgai ekspluatācijai.
________________________________________
Pretendenta iesniedzamā informācija
Nr.	Iesniedzamā informācija
1.	Ražotājs.
2.	Precīzs modeļa nosaukums un modeļa numurs.
3.	Telts ārējie izmēri.
4.	Telts lietderīgā iekšējā telpa.
5.	Telts konstrukcijas materiāls.
6.	Telts pārseguma materiāls.
7.	Informācija par telts aptumšošanas īpašībām.
8.	Komplektācijā iekļautie vizuālās stimulācijas elementi.
9.	Izmantotās gaismas tehnoloģijas veids (LED, optiskās šķiedras, projekcija u.c.).
10.	Pieejamās krāsas un darbības režīmi.
11.	Vizuālās stimulācijas vadības iespējas.
12.	Barošanas veids un darba spriegums.
13.	Elektriskās drošības risinājuma apraksts.
14.	Montāžas un demontāžas apraksts.
15.	Tīrīšanas un kopšanas prasības.
16.	Komplektācijā iekļauto elementu pilns uzskaitījums.
17.	Garantijas termiņš.
18.	Ražotāja tehniskā dokumentācija, kas apliecina piedāvātās preces parametrus.
________________________________________
Ekvivalences nosacījums
Pretendents ir tiesīgs piedāvāt ekvivalentu multisensorās vides telti ar vizuālās stimulācijas aprīkojumu, kas nodrošina ne mazāku funkcionalitāti un pilnībā atbilst tehniskajā specifikācijā noteiktajām minimālajām prasībām.
Ja tiek piedāvāts ekvivalents risinājums, pretendentam jāiesniedz objektīvi pārbaudāma ražotāja tehniskā dokumentācija vai citi pierādījumi, kas apliecina atbilstību katrai tehniskajai prasībai.</t>
  </si>
  <si>
    <t>MINIMĀLĀS TEHNISKĀS PRASĪBAS
1.	Smaguma sega paredzēta sensorās integrācijas, proprioceptīvās stimulācijas un relaksācijas nodrošināšanai.
2.	Segas svars: no 4,5 kg līdz 5,5 kg.
3.	Segas izmērs nedrīkst būt mazāks par 130 × 185 cm.
4.	Svara elementi jāizvieto atsevišķos nodalījumos vai citā risinājumā, kas nodrošina vienmērīgu svara sadalījumu pa visu segas virsmu.
5.	Nodalījumu konstrukcijai jānovērš svara elementu pārvietošanās vai koncentrēšanās vienā vietā ekspluatācijas laikā.
6.	Segas ārējam materiālam jābūt mīkstam, izturīgam un piemērotam ilgstošai lietošanai izglītības iestādē.
7.	Materiālam jābūt piemērotam ilgstošam kontaktam ar ādu.
8.	Segai jābūt piemērotai bērniem un jauniešiem.
9.	Segas pildījumam jānodrošina vienmērīgs dziļā spiediena efekts visā segas lietošanas laikā.
10.	Pildījuma materiālam jābūt hipoalerģiskam vai funkcionāli līdzvērtīgam risinājumam jutīgu lietotāju vajadzībām.
11.	Šuvēm jābūt izturīgām pret regulāru lietošanu un mazgāšanu.
12.	Segai jābūt paredzētai atkārtotai lietošanai multisensorās vides un speciālās izglītības aktivitātēs.
13.	Segai jābūt mazgājamai vai aprīkotai ar noņemamu mazgājamu pārvalku ( pārvalkam ir jābūt šķidru vielu necaurlaidīgam).
14.	Ja sega nav pilnībā mazgājama, pārvalkam jābūt noņemamam bez speciāliem instrumentiem.
15.	Pārvalkam jābūt viegli kopjamam un nodilumizturīgam.
16.	Materiālam jāiztur regulāra tīrīšana un dezinfekcija saskaņā ar ražotāja norādījumiem.
17.	Segai jābūt piemērotai lietošanai iekštelpās.
18.	Materiālam jābūt gaisa caurlaidīgam vai jānodrošina līdzvērtīgs komforta līmenis ilgstošas lietošanas laikā.
19.	Segas konstrukcijai jānodrošina vienmērīga piegulšana ķermenim.
20.	Sega nedrīkst saturēt lietotājam pieejamas vaļīgas vai viegli atdalāmas detaļas.
21.	Pildījuma granulas vai citi smaguma elementi nedrīkst izkļūt ārpus konstrukcijas normālas lietošanas laikā.
22.	Segai jābūt piemērotai lietotājiem ar sensorās integrācijas traucējumiem.
23.	Sega nedrīkst radīt paaugstinātus drošības riskus izglītības iestādes vidē.
24.	Segas kopējam svaram jābūt vienmērīgi sadalītam bez lokāli pārslodzītām zonām.
25.	Segai jābūt paredzētai ilgstošai ekspluatācijai izglītības iestādē.
26.	Izstrādājumam jābūt jaunam, nelietotam un rūpnieciski ražotam.
27.	Izstrādājumam jāatbilst piemērojamajām Eiropas Savienības drošuma prasībām.
28.	Lietošanas instrukcijai jābūt pieejamai latviešu vai angļu valodā.
29.	Garantijas termiņš nedrīkst būt īsāks par 24 mēnešiem no preces pieņemšanas dienas.
Komplektācija
Piegādes komplektā jāiekļauj:
1.	smaguma sega;
2.	noņemams pārvalks (ja paredzēts ražotāja komplektācijā);
3.	visi stiprinājumi vai fiksācijas elementi, kas nepieciešami pārvalka lietošanai;
4.	lietošanas instrukcija latviešu vai angļu valodā;
5.	visi elementi, kas nepieciešami pilnvērtīgai ekspluatācijai.
Pretendenta iesniedzamā informācija
Nr.	Iesniedzamā informācija
1.	Ražotājs.
2.	Precīzs modeļa nosaukums un modeļa numurs.
3.	Segas svars.
4.	Segas izmēri.
5.	Ārējā auduma materiāls.
6.	Pildījuma materiāls un svara elementu veids.
7.	Nodalījumu skaits vai svara sadalījuma tehniskais risinājums.
8.	Pārvalka materiāls.
9.	Mazgāšanas un kopšanas prasības.
10.	Maksimālā mazgāšanas temperatūra.
11.	Piemērotība sensorās integrācijas vai multisensorās vides aktivitātēm.
12.	Informācija par hipoalerģiskām īpašībām (ja attiecināms).
13.	Komplektācijā iekļauto elementu uzskaitījums.
14.	Garantijas termiņš.
15.	Ražotāja tehniskā dokumentācija, kas apliecina norādītos parametrus.
Ekvivalences nosacījums
Pretendents ir tiesīgs piedāvāt smaguma segu vai ekvivalentu proprioceptīvās stimulācijas risinājumu, kas nodrošina ne mazāku funkcionalitāti un pilnībā atbilst visām tehniskajā specifikācijā noteiktajām minimālajām prasībām.
Ja tiek piedāvāts ekvivalents risinājums, pretendentam jāiesniedz objektīvi pārbaudāma ražotāja tehniskā dokumentācija vai citi pierādījumi par atbilstību katrai tehniskajai prasībai.</t>
  </si>
  <si>
    <t>MINIMĀLĀS TEHNISKĀS PRASĪBAS
1.	Smaguma sega paredzēta sensorās integrācijas, proprioceptīvās stimulācijas un relaksācijas nodrošināšanai.
2.	Segas svars: no 8,5 kg līdz 9,5 kg.
3.	Segas izmērs nedrīkst būt mazāks par 175 × 125 cm.
4.	Svara elementiem jābūt vienmērīgi sadalītiem pa visu segas virsmu atsevišķos nodalījumos vai līdzvērtīgā risinājumā.
5.	Nodalījumu konstrukcijai jānodrošina svara elementu stabilitāte un jānovērš pildījuma pārvietošanās ekspluatācijas laikā.
6.	Segas konstrukcijai jānodrošina vienmērīga spiediena sadale pa visu segas virsmu.
7.	Segas ārējam materiālam jābūt mīkstam, izturīgam un piemērotam ilgstošai lietošanai izglītības iestādē.
8.	Materiālam jābūt piemērotam pusaudžiem un pieaugušajiem.
9.	Segas pildījumam jānodrošina vienmērīgs dziļā spiediena efekts visā lietošanas laikā.
10.	Pildījuma materiālam jābūt hipoalerģiskam vai funkcionāli līdzvērtīgam risinājumam jutīgu lietotāju vajadzībām.
11.	Segas materiāliem jābūt piemērotiem ilgstošam kontaktam ar ādu.
12.	Šuvēm jābūt izturīgām pret regulāru lietošanu un mazgāšanu.
13.	Segai jābūt paredzētai atkārtotai lietošanai multisensorajā vidē un speciālās izglītības procesā.
14.	Segai jābūt mazgājamai vai aprīkotai ar noņemamu mazgājamu škidru vielu necaurlaidīgu pārvalku.
15.	Ja sega nav pilnībā mazgājama, pārvalkam jābūt noņemamam bez speciāliem instrumentiem.
16.	Pārvalkam jābūt viegli kopjamam, nodilumizturīgam un piemērotam biežai lietošanai.
17.	Materiāliem jābūt piemērotiem regulārai tīrīšanai un dezinfekcijai atbilstoši ražotāja norādījumiem.
18.	Segai jābūt piemērotai lietošanai iekštelpās.
19.	Materiālam jābūt gaisa caurlaidīgam vai jānodrošina līdzvērtīgas komforta īpašības ilgstošas lietošanas laikā.
20.	Segas konstrukcijai jānodrošina vienmērīga piegulšana lietotāja ķermenim.
21.	Sega nedrīkst saturēt lietotājam pieejamas vaļīgas vai viegli atdalāmas detaļas.
22.	Pildījuma granulas vai citi svara elementi nedrīkst izkļūt ārpus konstrukcijas normālas lietošanas un mazgāšanas laikā.
23.	Segai jābūt piemērotai lietotājiem ar sensorās integrācijas traucējumiem.
24.	Segas konstrukcijai jānodrošina svara saglabāšana un funkcionalitāte visā garantijas periodā.
25.	Kopējam svaram jābūt vienmērīgi sadalītam bez pārslodzītām lokālām zonām.
26.	Segai jābūt paredzētai intensīvai lietošanai izglītības iestādē.
27.	Izstrādājumam jābūt jaunam, nelietotam un rūpnieciski ražotam.
28.	Izstrādājumam jāatbilst piemērojamajām Eiropas Savienības drošuma prasībām.
29.	Lietošanas instrukcijai jābūt pieejamai latviešu vai angļu valodā.
30.	Garantijas termiņš nedrīkst būt īsāks par 24 mēnešiem no preces pieņemšanas dienas.
Komplektācija
Piegādes komplektā jāiekļauj:
1.	smaguma sega;
2.	noņemams pārvalks (ja paredzēts ražotāja komplektācijā);
3.	visi stiprinājumi vai fiksācijas elementi, kas nepieciešami pārvalka lietošanai;
4.	lietošanas instrukcija latviešu vai angļu valodā;
5.	visi elementi, kas nepieciešami pilnvērtīgai ekspluatācijai.
Pretendenta iesniedzamā informācija
Nr.	Iesniedzamā informācija
1.	Ražotājs.
2.	Precīzs modeļa nosaukums un modeļa numurs.
3.	Segas svars.
4.	Segas izmēri.
5.	Ārējā auduma materiāls.
6.	Pildījuma materiāls un svara elementu veids.
7.	Svara sadalījuma tehniskais risinājums (nodalījumi, kasetes vai līdzvērtīgs risinājums).
8.	Nodalījumu skaits vai konstrukcijas apraksts.
9.	Pārvalka materiāls.
10.	Mazgāšanas un kopšanas prasības.
11.	Maksimālā mazgāšanas temperatūra.
12.	Informācija par gaisa caurlaidību vai temperatūras regulēšanas īpašībām (ja ražotājs norāda).
13.	Informācija par hipoalerģiskām īpašībām (ja attiecināms).
14.	Piemērotība sensorās integrācijas vai multisensorās vides aktivitātēm.
15.	Komplektācijā iekļauto elementu uzskaitījums.
16.	Garantijas termiņš.
17.	Ražotāja tehniskā dokumentācija, kas apliecina norādītos parametrus.
Ekvivalences nosacījums
Pretendents ir tiesīgs piedāvāt smaguma segu vai ekvivalentu proprioceptīvās stimulācijas risinājumu, kas nodrošina ne mazāku funkcionalitāti un pilnībā atbilst visām tehniskajā specifikācijā noteiktajām minimālajām prasībām.
Ja tiek piedāvāts ekvivalents risinājums, pretendentam jāiesniedz objektīvi pārbaudāma ražotāja tehniskā dokumentācija vai citi pierādījumi par atbilstību katrai tehniskajai prasībai.</t>
  </si>
  <si>
    <t>MINIMĀLĀS TEHNISKĀS PRASĪBAS
1.1.	Paredzētais lietojums	Pārnēsājams digitāls raidītājs ar mikrofonu runas uztveršanai un pārraidei uz 2. pozīcijas uztvērējiem; piemērots individuālai, mazu un lielu grupu lietošanai.
1.2.	Mikrofonu sistēma	Vismaz 4 iebūvēti mikrofoni vai ekvivalents mikrofonu masīvs ar automātisku virziena/runātāja atlasi.
1.3.	Mikrofona režīmi	Vismaz galda/grupas, norādīšanas/virziena un prezentētāja/nēsāšanas režīms vai ekvivalenta funkcionalitāte.
1.4.	Bezvadu tehnoloģija	Digitāla pārraide 2,4 GHz ISM joslā ar adaptīvu frekvenču lēkšanu vai cita ES atļauta traucējumnoturīga tehnoloģija.
1.5.	Darbības attālums	Vismaz 20 m tiešā redzamībā; nominālais parametrs līdz 25 m.
1.6.	Audio joslas platums	Ne šaurāks par 100 Hz līdz 7,0 kHz; nomināli līdz 7,3 kHz.
1.7.	Audio savienojumi	Digitāla un/vai analoga audio ieeja; USB-C vai ekvivalents savienojums; komplektā nepieciešamie kabeļi.
1.8.	Vairāku mikrofonu darbība	Vienā tīklā vismaz 10 saderīgi mikrofoni vai ekvivalents vairāku runātāju risinājums.
1.9.	Uztvērēju skaits	Jānodrošina vienlaicīga darbība ar vismaz 10 uztvērējiem bez individuālas licencēšanas.
1.10.	Aizsardzība	Vismaz IP54 vai ekvivalenta aizsardzība.
1.11.	Izmēri un svars	100 x 24 x 14 mm, katrai dimensijai ±20%; svars ne vairāk kā 40 g.
1.12.	Akumulators un uzlāde	Iebūvēts uzlādējams akumulators; USB uzlāde; barošanas bloks un dokstacija vai ekvivalents.
1.13.	Komplektācija	Uzlādes un audio pieslēguma piederumi, nēsāšanas stiprinājums un aizsargfutrālis vai ekvivalents komplekts.
1.14.	Atbilstība	EN 300 328, EN 301 489, EN 62368-1, IEC/EN 62311 vai ekvivalenti standarti.
Papildu prasība: piedāvātajai ierīcei jānodrošina stabila darbība vienlaikus ar pasūtītāja prasīto uztvērēju skaitu, automātiska savienojuma atjaunošana pēc īslaicīga signāla pārtraukuma, vizuāla baterijas un savienojuma statusa indikācija, kā arī iespēja lietot ierīci bez pastāvīga pieslēguma elektrotīklam vismaz vienas mācību dienas ietvaros. Šīs prasības var tikt izpildītas ar jebkuru tehniski ekvivalentu risinājumu, ja tas nodrošina tādu pašu funkcionalitāti un lietošanas drošību.</t>
  </si>
  <si>
    <t>MINIMĀLĀS TEHNISKĀS PRASĪBAS
2.1.	Paredzētais lietojums	Individuāls bezvadu uztvērējs ar noņemamu kakla indukcijas cilpu dzirdes aparātam ar T funkciju vai kohleārajam implantam; iespējama austiņu lietošana.
2.2.	Savietojamība	Pilnīga savietojamība ar 1. pozīcijas raidītāju bez papildu licencēm vai starpierīcēm.
2.3.	Vadība un indikācija	Ieslēgšana/izslēgšana, skaļuma regulēšana, akumulatora un savienojuma statusa vizuāla indikācija.
2.4.	Audio izejas	Induktīvā kakla cilpa un 3,5 mm austiņu izeja; USB-C digitālā izeja pieļaujama papildus.
2.5.	Darba laiks	Vismaz 10 stundas ar vienu pilnu uzlādi.
2.6.	Pārraides aizkave	Ne vairāk kā 25 ms; nomināli mazāk par 20 ms.
2.7.	Audio joslas platums	Ne šaurāks par 100 Hz līdz 7,0 kHz; nomināli līdz 7,2 kHz.
2.8.	Adaptīvais pastiprinājums	Vismaz 15 dB vai ekvivalenta automātiska līmeņa pielāgošana; nomināli līdz 20 dB.
2.9.	Kakla cilpa	Noņemama; 750 mm un īsāka 550 mm, ±15%, vai regulējams ekvivalents.
2.10.	Izmēri un svars	70 x 39 x 18 mm, ±20%; bez cilpas ne vairāk kā 45 g, ar cilpu ne vairāk kā 65 g.
2.11.	Ekspluatācijas apstākļi	Darba temperatūra vismaz 0 °C līdz +40 °C; mitrums vismaz līdz 80% bez kondensācijas.
2.12.	Akumulators un uzlāde	Iebūvēts uzlādējams akumulators; USB uzlāde; barošanas bloks un dokstacija vai ekvivalents.
2.13.	Atbilstība	IEC/EN 60601-1, IEC/EN 60601-1-2, EN 301 489-1 vai ekvivalenti standarti.
Papildu prasība: uztvērējam jānodrošina lietotājam pieejama skaļuma regulēšana, pietiekama akumulatora kapacitāte nepārtrauktai lietošanai mācību dienas laikā, savienojuma stabilitāte ar raidītāju grupu darbībā, kā arī droša lietošana personām ar dzirdes aparātiem vai kohleārajiem implantiem. Kakla indukcijas cilpai jābūt mehāniski izturīgai, noņemamai vai regulējamai, lai to varētu pielāgot dažādiem lietotājiem.</t>
  </si>
  <si>
    <t>MINIMĀLĀS TEHNISKĀS PRASĪBAS
2.1.	Paredzētais lietojums	Kontrolētas skaņas izkliedes sistēma vienmērīgai runas uztveramībai, adaptīvi uzturot balsi virs fona trokšņa.
2.2.	Sistēmas sastāvs	Viens vai vairāki aktīvi skaļruņi ar uztvērējiem, barošanu, stiprinājumiem, kabeļiem un licencēm.
2.3.	Telpas pārklājums	Pilnvērtīga runas apskaņošana auditorijā līdz 300 m²; pretendents pamato konfigurācijas piemērotību.
2.4.	Savietojamība	Savietojama ar 1. un 6. pozīcijas mikrofoniem vai komplektā pilns integrācijas risinājums.
2.5.	Runas audio josla	Ne šaurāka par 200 Hz līdz 7,0 kHz; nomināli līdz 7,5 kHz.
2.6.	Papildu audio ieejas josla	Ne šaurāka par 200 Hz līdz 15 kHz.
2.7.	Signāla-trokšņa attiecība	Runas kanālam vismaz 55 dB; ārējai ieejai vismaz 70 dB.
2.8.	Izvades jauda	Līdz 40 W nomināli vai cita jauda, kas nodrošina prasīto pārklājumu bez dzirdamas pārslodzes.
2.9.	Audio ieeja	Vismaz viena 3,5 mm analogā audio ieeja vai adapteris.
2.10.	Bezvadu pārraide	2,4 GHz ar adaptīvu frekvenču lēkšanu vai cita ES atļauta traucējumnoturīga tehnoloģija.
2.11.	Darbības attālums	Vismaz 20 m telpā tiešā redzamībā.
2.12.	Montāža	Sienas stiprinājums un/vai stabils grīdas statīvs pēc pasūtītāja izvēles.
2.13.	Ekspluatācijas apstākļi	Darba temperatūra vismaz 0 °C līdz +40 °C; mitrums līdz 95% bez kondensācijas.
2.14.	Atbilstība	EN 301 489 attiecīgās daļas, EN 62301 un ekvivalenti drošības/EMC standarti..
Papildu prasība: skaļruņu sistēmai auditorijai līdz 300 m² jānodrošina pietiekams skaņas spiediens un vienmērīga runas uztveramība lielākā telpā bez pārmērīgas skaņas koncentrācijas vienā zonā. Pretendentam jāpamato piedāvātā skaļruņu skaita, jaudas, izvietojuma un montāžas risinājuma piemērotība konkrētajam platības diapazonam, nepieprasot konkrētu ražotāja konfigurāciju, ja ar citu risinājumu tiek sasniegts līdzvērtīgs rezultāts.</t>
  </si>
  <si>
    <t>MINIMĀLĀS TEHNISKĀS PRASĪBAS
3.1.	Paredzētais lietojums	Pārnēsājams mikrofons trokšņainai videi un sarunām attālumā ar automātisku runātāja atlasi; piemērots ārtelpai.
3.2.	Savietojamība	Pilnīga savietojamība ar 2., 4. un 5. pozīciju vai komplektā integrācijas līdzekļi.
3.3.	Mikrofonu sistēma	Vismaz 3 iebūvēti mikrofoni vai ekvivalents masīvs.
3.4.	Darbības režīmi	Automātiskais, mazās grupas, virziena un nēsāšanas režīms vai ekvivalents.
3.5.	Automātiska orientācijas noteikšana	Akselerometrs vai ekvivalents sensors automātiskai režīma izvēlei.
3.6.	Lietotāja saskarne	Skārienekrāns vai ekvivalenta intuitīva saskarne; ieslēgšanas un mikrofona izslēgšanas vadība.
3.7.	Audio joslas platums	Ne šaurāks par 100 Hz līdz 7,0 kHz; nomināli līdz 7,3 kHz.
3.8.	Bezvadu tehnoloģija	2,4 GHz ar adaptīvu frekvenču lēkšanu vai ekvivalenta ES atļauta tehnoloģija.
3.9.	Darbības attālums	Vismaz 20 m līdz saderīgam uztvērējam.
3.10.	Darba laiks	Vismaz 10 stundas; uzlāde ne ilgāk par 3 stundām.
3.11.	Akumulators un barošana	Iebūvēts akumulators, 100-240 V barošanas bloks un USB uzlāde; USB-C pieļaujams.
3.12.	Audio savienojums	3,5 mm audio ieeja/izeja vai ekvivalents adapteris.
3.13.	Nēsāšana	Regulējama kakla aukla ar drošības funkciju; novietojums 20 cm no mutes, ±25%.
3.14.	Vairāku mikrofonu darbība	Vienā tīklā vismaz 10 mikrofoni; lielāks skaits, tostarp līdz 35, pieļaujams.
3.15.	Atbilstība	EN 300 328, EN 301 489 attiecīgās daļas, EN 62209-2 vai ekvivalenti standarti.
Papildu prasība: ikdienas lietošanai un darbam trokšņainā vidē paredzētajam mikrofonam jānodrošina runas izcelšana attiecībā pret apkārtējo troksni, automātiska vai lietotāja izvēlēta virziena uztveršana, stabila bezvadu savienojuma darbība un pietiekama akumulatora kapacitāte nepārtrauktai lietošanai izglītības iestādes darba dienas laikā. Ierīcei jābūt piemērotai lietošanai gan telpās, gan īslaicīgi ārtelpā, ievērojot ražotāja noteiktos ekspluatācijas apstākļus.</t>
  </si>
  <si>
    <t>8. daļa piedāvājuma kopsumma</t>
  </si>
  <si>
    <t>8.daļa</t>
  </si>
  <si>
    <t>Rīgas valstspilsētas pašvaldības Izglītības, kultūras un sporta departamenta
atklātā konkursā
"Mācību vides un specializētā aprīkojuma piegāde Rīgas Strazdumuižas vidusskolai – attīstības centram"
Iepirkuma identifikācijas numurs
RVPIKSD 2026/21</t>
  </si>
  <si>
    <t>4. pielikums Iepirkuma Nr. RVPIKSD 2026/21 nolikumam</t>
  </si>
  <si>
    <t>Aprīkojums personām ar redzes un garīgās attīstības traucējumiem Rīgas Strazdumuižas vidusskolai – attīstības centram</t>
  </si>
  <si>
    <t>Alternatīvās un augmentatīvās komunikācijas nodrošināšanas aprikojums Rīgas Strazdumuižas vidusskolai – attīstības centram un Rīgas Ēbelmuižas pamatskolai</t>
  </si>
  <si>
    <t>Sensorais stimulācijas aprīkojums Rīgas Strazdumuižas vidusskolai – attīstības centram</t>
  </si>
  <si>
    <t>Funkcionālais aprūpes aprīkojums Rīgas Strazdumuižas vidusskolai – attīstības centram</t>
  </si>
  <si>
    <r>
      <t xml:space="preserve">Bezvadu radiofrekvenču pārraides sistēmas </t>
    </r>
    <r>
      <rPr>
        <sz val="12"/>
        <color rgb="FF000000"/>
        <rFont val="Calibri"/>
        <family val="2"/>
        <charset val="186"/>
      </rPr>
      <t>Rīgas Ēbelmuižas pamatskolai</t>
    </r>
  </si>
  <si>
    <r>
      <t xml:space="preserve">Stacionāra indukcijas cilpas sistēma </t>
    </r>
    <r>
      <rPr>
        <sz val="12"/>
        <color rgb="FF000000"/>
        <rFont val="Calibri"/>
        <family val="2"/>
        <charset val="186"/>
      </rPr>
      <t>Rīgas Ēbelmuižas pamatskolai</t>
    </r>
  </si>
  <si>
    <r>
      <t xml:space="preserve">Skaļruņu sistēma auditorijai </t>
    </r>
    <r>
      <rPr>
        <sz val="12"/>
        <color rgb="FF000000"/>
        <rFont val="Calibri"/>
        <family val="2"/>
        <charset val="186"/>
      </rPr>
      <t>Rīgas Ēbelmuižas pamatskolai</t>
    </r>
  </si>
  <si>
    <t>Vizuālās un alternatīvās komunikācijas aprīkojums
Rīgas Ēbelmuižas pamatskolai</t>
  </si>
  <si>
    <t>1. daļa "Aprīkojums personām ar redzes un garīgās attīstības traucējumiem Rīgas Strazdumuižas vidusskolai – attīstības centram"</t>
  </si>
  <si>
    <t>4. daļa "Funkcionālais aprūpes aprīkojums Rīgas Strazdumuižas vidusskolai – attīstības centram"</t>
  </si>
  <si>
    <t>5. daļa "Bezvadu radiofrekvenču pārraides sistēmas Rīgas Ēbelmuižas pamatskolai"</t>
  </si>
  <si>
    <t>6. daļa "Stacionāra indukcijas cilpas sistēma Rīgas Ēbelmuižas pamatskolai"</t>
  </si>
  <si>
    <t>7. daļa “Skaļruņu sistēma auditorijai Rīgas Ēbelmuižas pamatskolai”</t>
  </si>
  <si>
    <t>8. daļa "Vizuālās un alternatīvās komunikācijas aprīkojums
Rīgas Ēbelmuižas pamatskolaii"</t>
  </si>
  <si>
    <t xml:space="preserve">
Minimālās tehniskās prasības
1.Interaktīvais displeja panelis	•	Displeja paneļa diagonāles izmērs 75 (±2) collas;
•	izšķirtspēja 3840 x 2160 ekrāna punkti;
•	malu attiecība 16:9;
•	spilgtums vismaz 500 Niti,  aprīkots ar apkārtējās vides apgaismojuma sensoru.
•	skata leņķis vismaz 178°;
•	displeja attēlu veidojošā matrica un priekšējais aizsargstikls ir pilnībā pieguļoši izmantojot Optical Bonding vai ekvivalentu tehnoloģiju,  kas nodrošina līdzvērtīgu attēla kvalitāti, pieskāriena precizitāti un lietošanas ērtumu; 
•	displeja paneļa darba mūžs vismaz 50 000 stundas;
•	displeja paneli aizsargā rūdīts aizsargstikls ar pretatspīduma virsmas apstrādi un skrāpējumu noturību vismaz atbilstoši Mosa 7 skalai;
•	iespēja izmantot parasto krītu, šķidro krītu un stikla marķieri vai ekvivalentus rakstāmrīkus uz visas virsmas;
•	iebūvēti skaļruņi ar jaudu vismaz 15W x 2. 
2.Operētājsistēma	Displejam ir iebūvēta pēdējā aktuālā Android versijas operētājsistēma,  ar sistēmas operatīvo atmiņu vismaz DDR4 8GB un pastāvīgo iebūvēto atmiņu vismaz 64 GB, paredzot iespēju nepieciešamības gadījumā paplašināt lietotājam pieejamo datu glabāšanas apjomu.
3.Tīkla savienojumi	Iebūvēts tīkla adapteris, kas nodrošina vismaz Ethernet: 1000 Mbps, WiFi: IEEE 802.11a/b/g/n/ac (2.4GHz+5GHz) un Bluetooth savienojumus vai citu tehnoloģiskos risinājumus, kas ļauj sasniegt atbilstošo funkcionalitāti.
4.Pieslēgumi	Ieejas porti:. HDMI 2.0, DP, RJ45,. USB-A3.0,. USB-Touch, USB Type-C pieslēgums , nodrošinot pieslēgtās ierīces uzlādi ar jaudu vismaz 65 W (USB Power Delivery) skaņas, pieskāriena un 4K@60Hz izšķirtspējas attēla pārraidei pa vienu kabeli, vienlaikus nodrošinot barošanu un uzlādi. Audio ieeja.
5.Skārienjūtība	Interaktīvais displejs nodrošina vismaz 20 pieskāriena punktu atbalstu.
6.Komplektā	•	Sienas stiprinājums tāfelei ar atbilstošu izmēru un svara nestspēju;
•	vismaz 2 gab. interaktīvie rakstāmrīki;
•	HDMI un USB kabeļi 5m garumā un elektrības pieslēguma kabelis; 
•	vismaz viena tālvadības pults;
•	vismaz viena šķidrā krīta uzpildes pudelīte baltā krāsā ar 100 ml šķidrā krīta, un vismaz diviem uzpildāmiem šķidrā krīta rakstāmrīkiem;
•	programmatūra interaktīvam darbam un mācību satura veidošanai Windows vidē, minimālās prasības komplektā iekļautā programmnodrošinājuma funkcionalitātei – interaktīvas spēles, testi un aptaujas; interaktīvas prezentācijas un nodarbību vadība, prezentācijas ar iesaisti reāllaikā, digitālās darba lapas un uzdevumu konstruktori, rīki spēļu veidošanai un sadarbībai reāllaikā, programmatūrai jānodrošina lietotāja saskarne latviešu valodā.
7.Ražotāja garantija	Vismaz 3 gadi.
8.Piegāde un uzstādīšana, apmācība	Jānodrošina pasūtītāja norādītajā vietā;
Tāfele jāuzstāda pie frontālās sienas klases priekšā uz atbilstošiem stiprinājumiem, ko nodrošina piegādātājs.
Jāuzstāda kabeļu trases, tajās jāizvelk un jāpieslēdz tāfelei 1xHDMI un 1xUSB-Touch pieslēguma kabelis. Otrs kabeļu gals jāpievieno pie pedagoga darba vietas pieslēgumu kārbā, kura jāpiegādā piegādātājam ar vismaz 1xHDMI un 1xUSB-Touch pieslēgumu. Aprēķinos jāpieņem maksimāli nepieciešamais kabeļu garums 5m
Darbinieku apmācība darbam.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</si>
</sst>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26]"/>
  </numFmts>
  <fonts count="16" x14ac:knownFonts="1">
    <font>
      <sz val="11"/>
      <color theme="1"/>
      <name val="Calibri"/>
      <family val="2"/>
      <charset val="1"/>
    </font>
    <font>
      <b/>
      <sz val="20"/>
      <color rgb="FF1F4E78"/>
      <name val="Aptos Display"/>
      <family val="2"/>
    </font>
    <font>
      <b/>
      <sz val="11"/>
      <name val="Aptos"/>
      <family val="2"/>
    </font>
    <font>
      <b/>
      <sz val="11"/>
      <name val="Cambria"/>
      <family val="1"/>
      <charset val="186"/>
    </font>
    <font>
      <sz val="11"/>
      <color rgb="FF0000FF"/>
      <name val="Cambria"/>
      <family val="1"/>
      <charset val="186"/>
    </font>
    <font>
      <b/>
      <sz val="11"/>
      <color rgb="FFFFFFFF"/>
      <name val="Cambria"/>
      <family val="1"/>
      <charset val="186"/>
    </font>
    <font>
      <i/>
      <sz val="9"/>
      <color rgb="FF666666"/>
      <name val="Cambria"/>
      <family val="1"/>
      <charset val="186"/>
    </font>
    <font>
      <b/>
      <sz val="15"/>
      <color rgb="FF1F4E78"/>
      <name val="Aptos Display"/>
      <family val="2"/>
    </font>
    <font>
      <i/>
      <sz val="9"/>
      <color rgb="FF666666"/>
      <name val="Aptos"/>
      <family val="2"/>
    </font>
    <font>
      <b/>
      <sz val="8"/>
      <color rgb="FFFFFFFF"/>
      <name val="Aptos"/>
      <family val="2"/>
    </font>
    <font>
      <sz val="7.5"/>
      <color rgb="FF008000"/>
      <name val="Aptos"/>
      <family val="2"/>
    </font>
    <font>
      <sz val="8"/>
      <color rgb="FF0000FF"/>
      <name val="Aptos"/>
      <family val="2"/>
    </font>
    <font>
      <sz val="11"/>
      <color theme="1"/>
      <name val="Calibri"/>
      <family val="2"/>
      <charset val="186"/>
    </font>
    <font>
      <sz val="12"/>
      <color rgb="FF000000"/>
      <name val="Times New Roman"/>
      <family val="1"/>
      <charset val="186"/>
    </font>
    <font>
      <sz val="12"/>
      <color theme="1"/>
      <name val="Calibri"/>
      <family val="2"/>
      <charset val="186"/>
    </font>
    <font>
      <sz val="12"/>
      <color rgb="FF000000"/>
      <name val="Calibri"/>
      <family val="2"/>
      <charset val="186"/>
    </font>
  </fonts>
  <fills count="7">
    <fill>
      <patternFill patternType="none"/>
    </fill>
    <fill>
      <patternFill patternType="gray125"/>
    </fill>
    <fill>
      <patternFill patternType="solid">
        <fgColor rgb="FFD9EAF7"/>
        <bgColor rgb="FFE2F0D9"/>
      </patternFill>
    </fill>
    <fill>
      <patternFill patternType="solid">
        <fgColor rgb="FFFFFFFF"/>
        <bgColor rgb="FFFFF2CC"/>
      </patternFill>
    </fill>
    <fill>
      <patternFill patternType="solid">
        <fgColor rgb="FFFFF2CC"/>
        <bgColor rgb="FFE2F0D9"/>
      </patternFill>
    </fill>
    <fill>
      <patternFill patternType="solid">
        <fgColor rgb="FF1F4E78"/>
        <bgColor rgb="FF003366"/>
      </patternFill>
    </fill>
    <fill>
      <patternFill patternType="solid">
        <fgColor rgb="FFE2F0D9"/>
        <bgColor rgb="FFD9EAF7"/>
      </patternFill>
    </fill>
  </fills>
  <borders count="10">
    <border>
      <left/>
      <right/>
      <top/>
      <bottom/>
      <diagonal/>
    </border>
    <border>
      <left style="thin">
        <color rgb="FFB7C9D6"/>
      </left>
      <right style="thin">
        <color rgb="FFB7C9D6"/>
      </right>
      <top style="thin">
        <color rgb="FFB7C9D6"/>
      </top>
      <bottom style="thin">
        <color rgb="FFB7C9D6"/>
      </bottom>
      <diagonal/>
    </border>
    <border>
      <left style="thin">
        <color rgb="FFB7C9D6"/>
      </left>
      <right/>
      <top style="thin">
        <color rgb="FFB7C9D6"/>
      </top>
      <bottom style="thin">
        <color rgb="FFB7C9D6"/>
      </bottom>
      <diagonal/>
    </border>
    <border>
      <left/>
      <right/>
      <top style="thin">
        <color rgb="FFB7C9D6"/>
      </top>
      <bottom style="thin">
        <color rgb="FFB7C9D6"/>
      </bottom>
      <diagonal/>
    </border>
    <border>
      <left/>
      <right style="thin">
        <color rgb="FFB7C9D6"/>
      </right>
      <top style="thin">
        <color rgb="FFB7C9D6"/>
      </top>
      <bottom style="thin">
        <color rgb="FFB7C9D6"/>
      </bottom>
      <diagonal/>
    </border>
    <border>
      <left style="thin">
        <color indexed="64"/>
      </left>
      <right style="thin">
        <color indexed="64"/>
      </right>
      <top style="thin">
        <color indexed="64"/>
      </top>
      <bottom style="thin">
        <color indexed="64"/>
      </bottom>
      <diagonal/>
    </border>
    <border>
      <left style="thin">
        <color rgb="FFB7C9D6"/>
      </left>
      <right style="thin">
        <color rgb="FFB7C9D6"/>
      </right>
      <top style="thin">
        <color rgb="FFB7C9D6"/>
      </top>
      <bottom/>
      <diagonal/>
    </border>
    <border>
      <left/>
      <right/>
      <top/>
      <bottom style="thin">
        <color rgb="FFB7C9D6"/>
      </bottom>
      <diagonal/>
    </border>
    <border>
      <left style="thin">
        <color rgb="FFB7C9D6"/>
      </left>
      <right/>
      <top/>
      <bottom style="thin">
        <color rgb="FFB7C9D6"/>
      </bottom>
      <diagonal/>
    </border>
    <border>
      <left/>
      <right style="thin">
        <color rgb="FFB7C9D6"/>
      </right>
      <top/>
      <bottom style="thin">
        <color rgb="FFB7C9D6"/>
      </bottom>
      <diagonal/>
    </border>
  </borders>
  <cellStyleXfs count="1">
    <xf numFmtId="0" fontId="0" fillId="0" borderId="0"/>
  </cellStyleXfs>
  <cellXfs count="42">
    <xf numFmtId="0" fontId="0" fillId="0" borderId="0" xfId="0"/>
    <xf numFmtId="0" fontId="3" fillId="2" borderId="1" xfId="0" applyFont="1" applyFill="1" applyBorder="1"/>
    <xf numFmtId="0" fontId="3" fillId="0" borderId="0" xfId="0" applyFont="1"/>
    <xf numFmtId="9" fontId="4" fillId="4" borderId="0" xfId="0" applyNumberFormat="1" applyFont="1" applyFill="1"/>
    <xf numFmtId="164" fontId="0" fillId="0" borderId="0" xfId="0" applyNumberFormat="1"/>
    <xf numFmtId="0" fontId="5" fillId="5"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164" fontId="0" fillId="0" borderId="1" xfId="0" applyNumberFormat="1" applyBorder="1" applyAlignment="1">
      <alignment horizontal="center" vertical="center" wrapText="1"/>
    </xf>
    <xf numFmtId="164" fontId="3" fillId="2" borderId="1" xfId="0" applyNumberFormat="1" applyFont="1" applyFill="1" applyBorder="1"/>
    <xf numFmtId="0" fontId="9" fillId="5" borderId="1" xfId="0" applyFont="1" applyFill="1" applyBorder="1" applyAlignment="1">
      <alignment horizontal="center" vertical="center" wrapText="1"/>
    </xf>
    <xf numFmtId="0" fontId="10" fillId="6" borderId="1" xfId="0" applyFont="1" applyFill="1" applyBorder="1" applyAlignment="1">
      <alignment horizontal="left" vertical="top" wrapText="1"/>
    </xf>
    <xf numFmtId="0" fontId="11" fillId="4" borderId="1" xfId="0" applyFont="1" applyFill="1" applyBorder="1" applyAlignment="1">
      <alignment horizontal="left" vertical="top" wrapText="1"/>
    </xf>
    <xf numFmtId="164" fontId="4" fillId="4" borderId="1" xfId="0" applyNumberFormat="1" applyFont="1" applyFill="1" applyBorder="1" applyAlignment="1">
      <alignment horizontal="center" vertical="center" wrapText="1"/>
    </xf>
    <xf numFmtId="0" fontId="0" fillId="0" borderId="3" xfId="0" applyBorder="1" applyAlignment="1">
      <alignment horizontal="left"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164" fontId="0" fillId="0" borderId="4" xfId="0" applyNumberFormat="1" applyBorder="1" applyAlignment="1">
      <alignment horizontal="center" vertical="center" wrapText="1"/>
    </xf>
    <xf numFmtId="0" fontId="5" fillId="5" borderId="6" xfId="0" applyFont="1" applyFill="1" applyBorder="1" applyAlignment="1">
      <alignment horizontal="center" vertical="center" wrapText="1"/>
    </xf>
    <xf numFmtId="0" fontId="0" fillId="0" borderId="5" xfId="0" applyBorder="1" applyAlignment="1">
      <alignment horizontal="left" vertical="center" wrapText="1"/>
    </xf>
    <xf numFmtId="0" fontId="12" fillId="0" borderId="5" xfId="0" applyFont="1" applyBorder="1" applyAlignment="1">
      <alignment horizontal="left" wrapText="1"/>
    </xf>
    <xf numFmtId="0" fontId="13" fillId="0" borderId="5" xfId="0" applyFont="1" applyBorder="1" applyAlignment="1">
      <alignment wrapText="1"/>
    </xf>
    <xf numFmtId="0" fontId="14" fillId="0" borderId="5" xfId="0" applyFont="1" applyBorder="1"/>
    <xf numFmtId="0" fontId="7" fillId="0" borderId="0" xfId="0" applyFont="1" applyAlignment="1">
      <alignment horizontal="center" vertical="center" wrapText="1"/>
    </xf>
    <xf numFmtId="0" fontId="0" fillId="0" borderId="0" xfId="0"/>
    <xf numFmtId="0" fontId="8" fillId="0" borderId="0" xfId="0" applyFont="1" applyAlignment="1">
      <alignment vertical="center" wrapText="1"/>
    </xf>
    <xf numFmtId="164" fontId="3" fillId="2" borderId="2" xfId="0" applyNumberFormat="1" applyFont="1" applyFill="1" applyBorder="1" applyAlignment="1">
      <alignment horizontal="right"/>
    </xf>
    <xf numFmtId="164" fontId="3" fillId="2" borderId="3" xfId="0" applyNumberFormat="1" applyFont="1" applyFill="1" applyBorder="1" applyAlignment="1">
      <alignment horizontal="right"/>
    </xf>
    <xf numFmtId="164" fontId="3" fillId="2" borderId="4" xfId="0" applyNumberFormat="1" applyFont="1" applyFill="1" applyBorder="1" applyAlignment="1">
      <alignment horizontal="right"/>
    </xf>
    <xf numFmtId="0" fontId="6" fillId="0" borderId="0" xfId="0" applyFont="1"/>
    <xf numFmtId="0" fontId="0" fillId="3" borderId="2" xfId="0" applyFill="1" applyBorder="1"/>
    <xf numFmtId="0" fontId="0" fillId="0" borderId="3" xfId="0" applyBorder="1"/>
    <xf numFmtId="0" fontId="0" fillId="0" borderId="0" xfId="0" applyAlignment="1">
      <alignment horizontal="right"/>
    </xf>
    <xf numFmtId="0" fontId="0" fillId="0" borderId="0" xfId="0" applyAlignment="1">
      <alignment wrapText="1"/>
    </xf>
    <xf numFmtId="0" fontId="2" fillId="0" borderId="0" xfId="0" applyFont="1" applyAlignment="1">
      <alignment horizontal="center" wrapText="1"/>
    </xf>
    <xf numFmtId="0" fontId="3" fillId="2" borderId="1" xfId="0" applyFont="1" applyFill="1" applyBorder="1" applyAlignment="1">
      <alignment horizontal="right"/>
    </xf>
    <xf numFmtId="0" fontId="0" fillId="0" borderId="9" xfId="0" applyBorder="1"/>
    <xf numFmtId="0" fontId="1" fillId="0" borderId="0" xfId="0" applyFont="1" applyAlignment="1">
      <alignment horizontal="center"/>
    </xf>
    <xf numFmtId="164" fontId="3" fillId="2" borderId="8" xfId="0" applyNumberFormat="1" applyFont="1" applyFill="1" applyBorder="1" applyAlignment="1">
      <alignment horizontal="right"/>
    </xf>
    <xf numFmtId="164" fontId="3" fillId="2" borderId="7" xfId="0" applyNumberFormat="1" applyFont="1" applyFill="1" applyBorder="1" applyAlignment="1">
      <alignment horizontal="right"/>
    </xf>
    <xf numFmtId="164" fontId="3" fillId="2" borderId="9" xfId="0" applyNumberFormat="1" applyFont="1" applyFill="1" applyBorder="1" applyAlignment="1">
      <alignment horizontal="right"/>
    </xf>
  </cellXfs>
  <cellStyles count="1">
    <cellStyle name="Parasts"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C9D6"/>
      <rgbColor rgb="FF808080"/>
      <rgbColor rgb="FF9999FF"/>
      <rgbColor rgb="FF993366"/>
      <rgbColor rgb="FFFFF2CC"/>
      <rgbColor rgb="FFD9EA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riga-my.sharepoint.com/personal/inese_liepa_riga_lv/Documents/Darbvirsma/MANS.xlsx" TargetMode="External"/><Relationship Id="rId1" Type="http://schemas.openxmlformats.org/officeDocument/2006/relationships/externalLinkPath" Target="https://riga-my.sharepoint.com/personal/inese_liepa_riga_lv/Documents/Darbvirsma/MAN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opsavilkums"/>
      <sheetName val="1. daļa"/>
      <sheetName val="2. daļa"/>
    </sheetNames>
    <sheetDataSet>
      <sheetData sheetId="0">
        <row r="10">
          <cell r="B10">
            <v>0.21</v>
          </cell>
        </row>
      </sheetData>
      <sheetData sheetId="1"/>
      <sheetData sheetId="2"/>
    </sheetDataSet>
  </externalBook>
</externalLink>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showGridLines="0" topLeftCell="A12" zoomScale="68" zoomScaleNormal="68" workbookViewId="0">
      <selection activeCell="J18" sqref="J18"/>
    </sheetView>
  </sheetViews>
  <sheetFormatPr defaultColWidth="8.7109375" defaultRowHeight="15" x14ac:dyDescent="0.25"/>
  <cols>
    <col min="1" max="1" width="18" customWidth="1"/>
    <col min="2" max="2" width="74" customWidth="1"/>
    <col min="3" max="3" width="22" customWidth="1"/>
    <col min="4" max="4" width="18" customWidth="1"/>
    <col min="5" max="5" width="22" customWidth="1"/>
  </cols>
  <sheetData>
    <row r="1" spans="1:5" x14ac:dyDescent="0.25">
      <c r="A1" s="33" t="s">
        <v>110</v>
      </c>
      <c r="B1" s="25"/>
      <c r="C1" s="25"/>
      <c r="D1" s="25"/>
      <c r="E1" s="25"/>
    </row>
    <row r="2" spans="1:5" ht="25.5" customHeight="1" x14ac:dyDescent="0.4">
      <c r="A2" s="38" t="s">
        <v>0</v>
      </c>
      <c r="B2" s="25"/>
      <c r="C2" s="25"/>
      <c r="D2" s="25"/>
      <c r="E2" s="25"/>
    </row>
    <row r="3" spans="1:5" ht="84" customHeight="1" x14ac:dyDescent="0.25">
      <c r="A3" s="35" t="s">
        <v>109</v>
      </c>
      <c r="B3" s="25"/>
      <c r="C3" s="25"/>
      <c r="D3" s="25"/>
      <c r="E3" s="25"/>
    </row>
    <row r="5" spans="1:5" x14ac:dyDescent="0.25">
      <c r="A5" s="1" t="s">
        <v>1</v>
      </c>
      <c r="B5" s="31"/>
      <c r="C5" s="32"/>
      <c r="D5" s="32"/>
      <c r="E5" s="32"/>
    </row>
    <row r="6" spans="1:5" x14ac:dyDescent="0.25">
      <c r="A6" s="1" t="s">
        <v>2</v>
      </c>
      <c r="B6" s="31"/>
      <c r="C6" s="32"/>
      <c r="D6" s="32"/>
      <c r="E6" s="32"/>
    </row>
    <row r="7" spans="1:5" x14ac:dyDescent="0.25">
      <c r="A7" s="1" t="s">
        <v>3</v>
      </c>
      <c r="B7" s="31"/>
      <c r="C7" s="32"/>
      <c r="D7" s="32"/>
      <c r="E7" s="32"/>
    </row>
    <row r="8" spans="1:5" x14ac:dyDescent="0.25">
      <c r="A8" s="1" t="s">
        <v>4</v>
      </c>
      <c r="B8" s="31"/>
      <c r="C8" s="32"/>
      <c r="D8" s="32"/>
      <c r="E8" s="32"/>
    </row>
    <row r="10" spans="1:5" x14ac:dyDescent="0.25">
      <c r="A10" s="2" t="s">
        <v>5</v>
      </c>
      <c r="B10" s="3">
        <v>0.21</v>
      </c>
    </row>
    <row r="11" spans="1:5" x14ac:dyDescent="0.25">
      <c r="C11" s="4"/>
      <c r="D11" s="4"/>
      <c r="E11" s="4"/>
    </row>
    <row r="12" spans="1:5" ht="33.75" customHeight="1" x14ac:dyDescent="0.25">
      <c r="A12" s="5" t="s">
        <v>6</v>
      </c>
      <c r="B12" s="19" t="s">
        <v>7</v>
      </c>
      <c r="C12" s="5">
        <f>'2. daļa'!H13</f>
        <v>0</v>
      </c>
      <c r="D12" s="5">
        <f>'2. daļa'!I13</f>
        <v>0</v>
      </c>
      <c r="E12" s="5">
        <f>'2. daļa'!J13</f>
        <v>0</v>
      </c>
    </row>
    <row r="13" spans="1:5" ht="31.5" customHeight="1" x14ac:dyDescent="0.25">
      <c r="A13" s="17" t="s">
        <v>8</v>
      </c>
      <c r="B13" s="20" t="s">
        <v>111</v>
      </c>
      <c r="C13" s="18"/>
      <c r="D13" s="8"/>
      <c r="E13" s="8"/>
    </row>
    <row r="14" spans="1:5" ht="31.5" customHeight="1" x14ac:dyDescent="0.25">
      <c r="A14" s="17" t="s">
        <v>9</v>
      </c>
      <c r="B14" s="21" t="s">
        <v>112</v>
      </c>
      <c r="C14" s="18"/>
      <c r="D14" s="8"/>
      <c r="E14" s="8"/>
    </row>
    <row r="15" spans="1:5" ht="31.5" customHeight="1" x14ac:dyDescent="0.25">
      <c r="A15" s="17" t="s">
        <v>76</v>
      </c>
      <c r="B15" s="22" t="s">
        <v>113</v>
      </c>
      <c r="C15" s="18"/>
      <c r="D15" s="8"/>
      <c r="E15" s="8"/>
    </row>
    <row r="16" spans="1:5" ht="31.5" customHeight="1" x14ac:dyDescent="0.25">
      <c r="A16" s="17" t="s">
        <v>77</v>
      </c>
      <c r="B16" s="20" t="s">
        <v>114</v>
      </c>
      <c r="C16" s="18"/>
      <c r="D16" s="8"/>
      <c r="E16" s="8"/>
    </row>
    <row r="17" spans="1:5" ht="31.5" customHeight="1" x14ac:dyDescent="0.25">
      <c r="A17" s="17" t="s">
        <v>78</v>
      </c>
      <c r="B17" s="23" t="s">
        <v>115</v>
      </c>
      <c r="C17" s="18"/>
      <c r="D17" s="8"/>
      <c r="E17" s="8"/>
    </row>
    <row r="18" spans="1:5" ht="31.5" customHeight="1" x14ac:dyDescent="0.25">
      <c r="A18" s="17" t="s">
        <v>79</v>
      </c>
      <c r="B18" s="23" t="s">
        <v>116</v>
      </c>
      <c r="C18" s="18"/>
      <c r="D18" s="8"/>
      <c r="E18" s="8"/>
    </row>
    <row r="19" spans="1:5" ht="31.5" customHeight="1" x14ac:dyDescent="0.25">
      <c r="A19" s="17" t="s">
        <v>80</v>
      </c>
      <c r="B19" s="23" t="s">
        <v>117</v>
      </c>
      <c r="C19" s="18"/>
      <c r="D19" s="8"/>
      <c r="E19" s="8"/>
    </row>
    <row r="20" spans="1:5" ht="31.5" customHeight="1" x14ac:dyDescent="0.25">
      <c r="A20" s="17" t="s">
        <v>108</v>
      </c>
      <c r="B20" s="20" t="s">
        <v>118</v>
      </c>
      <c r="C20" s="18"/>
      <c r="D20" s="8"/>
      <c r="E20" s="8"/>
    </row>
    <row r="21" spans="1:5" x14ac:dyDescent="0.25">
      <c r="A21" s="36" t="s">
        <v>10</v>
      </c>
      <c r="B21" s="37"/>
      <c r="C21" s="9">
        <f>SUM(C13:C20)</f>
        <v>0</v>
      </c>
      <c r="D21" s="9">
        <f>SUM(D13:D20)</f>
        <v>0</v>
      </c>
      <c r="E21" s="9">
        <f>SUM(E13:E20)</f>
        <v>0</v>
      </c>
    </row>
    <row r="24" spans="1:5" ht="139.5" customHeight="1" x14ac:dyDescent="0.25">
      <c r="A24" s="34" t="s">
        <v>11</v>
      </c>
      <c r="B24" s="25"/>
      <c r="C24" s="25"/>
      <c r="D24" s="25"/>
      <c r="E24" s="25"/>
    </row>
    <row r="26" spans="1:5" x14ac:dyDescent="0.25">
      <c r="A26" s="2" t="s">
        <v>12</v>
      </c>
      <c r="B26" s="25" t="s">
        <v>13</v>
      </c>
      <c r="C26" s="25"/>
      <c r="D26" s="25"/>
    </row>
    <row r="27" spans="1:5" x14ac:dyDescent="0.25">
      <c r="A27" s="2" t="s">
        <v>14</v>
      </c>
      <c r="B27" s="25" t="s">
        <v>13</v>
      </c>
      <c r="C27" s="25"/>
      <c r="D27" s="25"/>
    </row>
    <row r="28" spans="1:5" x14ac:dyDescent="0.25">
      <c r="A28" s="2" t="s">
        <v>15</v>
      </c>
      <c r="B28" s="25" t="s">
        <v>13</v>
      </c>
      <c r="C28" s="25"/>
      <c r="D28" s="25"/>
    </row>
    <row r="29" spans="1:5" x14ac:dyDescent="0.25">
      <c r="A29" s="2" t="s">
        <v>16</v>
      </c>
      <c r="B29" s="25" t="s">
        <v>13</v>
      </c>
      <c r="C29" s="25"/>
      <c r="D29" s="25"/>
    </row>
    <row r="31" spans="1:5" x14ac:dyDescent="0.25">
      <c r="A31" s="30" t="s">
        <v>17</v>
      </c>
      <c r="B31" s="25"/>
      <c r="C31" s="25"/>
      <c r="D31" s="25"/>
      <c r="E31" s="25"/>
    </row>
  </sheetData>
  <mergeCells count="14">
    <mergeCell ref="A31:E31"/>
    <mergeCell ref="B6:E6"/>
    <mergeCell ref="B7:E7"/>
    <mergeCell ref="A1:E1"/>
    <mergeCell ref="B27:D27"/>
    <mergeCell ref="B5:E5"/>
    <mergeCell ref="A24:E24"/>
    <mergeCell ref="B26:D26"/>
    <mergeCell ref="A3:E3"/>
    <mergeCell ref="B8:E8"/>
    <mergeCell ref="A21:B21"/>
    <mergeCell ref="A2:E2"/>
    <mergeCell ref="B29:D29"/>
    <mergeCell ref="B28:D28"/>
  </mergeCells>
  <pageMargins left="0.35" right="0.35" top="0.5" bottom="0.5" header="0.511811023622047" footer="0.2"/>
  <pageSetup paperSize="9" orientation="landscape" horizontalDpi="300" verticalDpi="300" r:id="rId1"/>
  <headerFooter>
    <oddFooter>&amp;CFinanšu piedāvājums | Kopsavilkums</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5"/>
  <sheetViews>
    <sheetView showGridLines="0" zoomScaleNormal="100" workbookViewId="0">
      <pane ySplit="5" topLeftCell="A12" activePane="bottomLeft" state="frozen"/>
      <selection pane="bottomLeft" sqref="A1:J1"/>
    </sheetView>
  </sheetViews>
  <sheetFormatPr defaultColWidth="8.7109375" defaultRowHeight="15" x14ac:dyDescent="0.25"/>
  <cols>
    <col min="1" max="1" width="6" customWidth="1"/>
    <col min="2" max="2" width="64" customWidth="1"/>
    <col min="3" max="3" width="11" customWidth="1"/>
    <col min="4" max="4" width="10" customWidth="1"/>
    <col min="5" max="5" width="52" customWidth="1"/>
    <col min="6" max="6" width="40" customWidth="1"/>
    <col min="7" max="8" width="18" customWidth="1"/>
    <col min="9" max="9" width="14" customWidth="1"/>
    <col min="10" max="10" width="18" customWidth="1"/>
  </cols>
  <sheetData>
    <row r="1" spans="1:10" ht="33.75" customHeight="1" x14ac:dyDescent="0.25">
      <c r="A1" s="24" t="s">
        <v>119</v>
      </c>
      <c r="B1" s="25"/>
      <c r="C1" s="25"/>
      <c r="D1" s="25"/>
      <c r="E1" s="25"/>
      <c r="F1" s="25"/>
      <c r="G1" s="25"/>
      <c r="H1" s="25"/>
      <c r="I1" s="25"/>
      <c r="J1" s="25"/>
    </row>
    <row r="3" spans="1:10" ht="42" customHeight="1" x14ac:dyDescent="0.25">
      <c r="A3" s="26" t="s">
        <v>18</v>
      </c>
      <c r="B3" s="25"/>
      <c r="C3" s="25"/>
      <c r="D3" s="25"/>
      <c r="E3" s="25"/>
      <c r="F3" s="25"/>
      <c r="G3" s="25"/>
      <c r="H3" s="25"/>
      <c r="I3" s="25"/>
      <c r="J3" s="25"/>
    </row>
    <row r="5" spans="1:10" ht="61.5" customHeight="1" x14ac:dyDescent="0.25">
      <c r="A5" s="5" t="s">
        <v>19</v>
      </c>
      <c r="B5" s="5" t="s">
        <v>20</v>
      </c>
      <c r="C5" s="5" t="s">
        <v>21</v>
      </c>
      <c r="D5" s="5" t="s">
        <v>22</v>
      </c>
      <c r="E5" s="10" t="s">
        <v>23</v>
      </c>
      <c r="F5" s="10" t="s">
        <v>24</v>
      </c>
      <c r="G5" s="5" t="s">
        <v>25</v>
      </c>
      <c r="H5" s="5" t="s">
        <v>26</v>
      </c>
      <c r="I5" s="5" t="s">
        <v>27</v>
      </c>
      <c r="J5" s="5" t="s">
        <v>28</v>
      </c>
    </row>
    <row r="6" spans="1:10" ht="409.5" customHeight="1" x14ac:dyDescent="0.25">
      <c r="A6" s="6">
        <v>1</v>
      </c>
      <c r="B6" s="7" t="s">
        <v>29</v>
      </c>
      <c r="C6" s="6">
        <v>1</v>
      </c>
      <c r="D6" s="6" t="s">
        <v>30</v>
      </c>
      <c r="E6" s="11" t="s">
        <v>31</v>
      </c>
      <c r="F6" s="12"/>
      <c r="G6" s="13"/>
      <c r="H6" s="8" t="str">
        <f>IF(G6="","",C6*G6)</f>
        <v/>
      </c>
      <c r="I6" s="8" t="str">
        <f>IF(H6="","",H6*Kopsavilkums!$B$10)</f>
        <v/>
      </c>
      <c r="J6" s="8" t="str">
        <f t="shared" ref="J6:J14" si="0">IF(H6="","",H6+I6)</f>
        <v/>
      </c>
    </row>
    <row r="7" spans="1:10" ht="409.5" customHeight="1" x14ac:dyDescent="0.25">
      <c r="A7" s="6">
        <v>2</v>
      </c>
      <c r="B7" s="7" t="s">
        <v>32</v>
      </c>
      <c r="C7" s="6">
        <v>1</v>
      </c>
      <c r="D7" s="6" t="s">
        <v>30</v>
      </c>
      <c r="E7" s="11" t="s">
        <v>33</v>
      </c>
      <c r="F7" s="12"/>
      <c r="G7" s="13"/>
      <c r="H7" s="8" t="str">
        <f t="shared" ref="H7:H14" si="1">IF(G7="","",C7*G7)</f>
        <v/>
      </c>
      <c r="I7" s="8" t="str">
        <f>IF(H7="","",H7*Kopsavilkums!$B$10)</f>
        <v/>
      </c>
      <c r="J7" s="8" t="str">
        <f t="shared" si="0"/>
        <v/>
      </c>
    </row>
    <row r="8" spans="1:10" ht="409.5" customHeight="1" x14ac:dyDescent="0.25">
      <c r="A8" s="6">
        <v>3</v>
      </c>
      <c r="B8" s="7" t="s">
        <v>34</v>
      </c>
      <c r="C8" s="6">
        <v>1</v>
      </c>
      <c r="D8" s="6" t="s">
        <v>30</v>
      </c>
      <c r="E8" s="11" t="s">
        <v>86</v>
      </c>
      <c r="F8" s="12"/>
      <c r="G8" s="13"/>
      <c r="H8" s="8" t="str">
        <f t="shared" si="1"/>
        <v/>
      </c>
      <c r="I8" s="8" t="str">
        <f>IF(H8="","",H8*Kopsavilkums!$B$10)</f>
        <v/>
      </c>
      <c r="J8" s="8" t="str">
        <f t="shared" si="0"/>
        <v/>
      </c>
    </row>
    <row r="9" spans="1:10" ht="409.5" customHeight="1" x14ac:dyDescent="0.25">
      <c r="A9" s="6">
        <v>4</v>
      </c>
      <c r="B9" s="7" t="s">
        <v>35</v>
      </c>
      <c r="C9" s="6">
        <v>1</v>
      </c>
      <c r="D9" s="6" t="s">
        <v>30</v>
      </c>
      <c r="E9" s="11" t="s">
        <v>85</v>
      </c>
      <c r="F9" s="12"/>
      <c r="G9" s="13"/>
      <c r="H9" s="8" t="str">
        <f t="shared" si="1"/>
        <v/>
      </c>
      <c r="I9" s="8" t="str">
        <f>IF(H9="","",H9*Kopsavilkums!$B$10)</f>
        <v/>
      </c>
      <c r="J9" s="8" t="str">
        <f t="shared" si="0"/>
        <v/>
      </c>
    </row>
    <row r="10" spans="1:10" ht="409.5" customHeight="1" x14ac:dyDescent="0.25">
      <c r="A10" s="6">
        <v>5</v>
      </c>
      <c r="B10" s="7" t="s">
        <v>48</v>
      </c>
      <c r="C10" s="6">
        <v>1</v>
      </c>
      <c r="D10" s="6" t="s">
        <v>30</v>
      </c>
      <c r="E10" s="11" t="s">
        <v>49</v>
      </c>
      <c r="F10" s="12"/>
      <c r="G10" s="13"/>
      <c r="H10" s="8" t="str">
        <f t="shared" si="1"/>
        <v/>
      </c>
      <c r="I10" s="8" t="str">
        <f>IF(H10="","",H10*Kopsavilkums!$B$10)</f>
        <v/>
      </c>
      <c r="J10" s="8" t="str">
        <f t="shared" si="0"/>
        <v/>
      </c>
    </row>
    <row r="11" spans="1:10" ht="409.5" customHeight="1" x14ac:dyDescent="0.25">
      <c r="A11" s="6">
        <v>6</v>
      </c>
      <c r="B11" s="7" t="s">
        <v>50</v>
      </c>
      <c r="C11" s="6">
        <v>1</v>
      </c>
      <c r="D11" s="6" t="s">
        <v>30</v>
      </c>
      <c r="E11" s="11" t="s">
        <v>51</v>
      </c>
      <c r="F11" s="12"/>
      <c r="G11" s="13"/>
      <c r="H11" s="8" t="str">
        <f t="shared" si="1"/>
        <v/>
      </c>
      <c r="I11" s="8" t="str">
        <f>IF(H11="","",H11*Kopsavilkums!$B$10)</f>
        <v/>
      </c>
      <c r="J11" s="8" t="str">
        <f t="shared" si="0"/>
        <v/>
      </c>
    </row>
    <row r="12" spans="1:10" ht="409.5" customHeight="1" x14ac:dyDescent="0.25">
      <c r="A12" s="6">
        <v>7</v>
      </c>
      <c r="B12" s="7" t="s">
        <v>52</v>
      </c>
      <c r="C12" s="6">
        <v>1</v>
      </c>
      <c r="D12" s="6" t="s">
        <v>30</v>
      </c>
      <c r="E12" s="11" t="s">
        <v>53</v>
      </c>
      <c r="F12" s="12"/>
      <c r="G12" s="13"/>
      <c r="H12" s="8" t="str">
        <f t="shared" si="1"/>
        <v/>
      </c>
      <c r="I12" s="8" t="str">
        <f>IF(H12="","",H12*Kopsavilkums!$B$10)</f>
        <v/>
      </c>
      <c r="J12" s="8" t="str">
        <f t="shared" si="0"/>
        <v/>
      </c>
    </row>
    <row r="13" spans="1:10" ht="409.5" customHeight="1" x14ac:dyDescent="0.25">
      <c r="A13" s="6">
        <v>8</v>
      </c>
      <c r="B13" s="7" t="s">
        <v>54</v>
      </c>
      <c r="C13" s="6">
        <v>1</v>
      </c>
      <c r="D13" s="6" t="s">
        <v>30</v>
      </c>
      <c r="E13" s="11" t="s">
        <v>55</v>
      </c>
      <c r="F13" s="12"/>
      <c r="G13" s="13"/>
      <c r="H13" s="8" t="str">
        <f t="shared" si="1"/>
        <v/>
      </c>
      <c r="I13" s="8" t="str">
        <f>IF(H13="","",H13*Kopsavilkums!$B$10)</f>
        <v/>
      </c>
      <c r="J13" s="8" t="str">
        <f t="shared" si="0"/>
        <v/>
      </c>
    </row>
    <row r="14" spans="1:10" ht="409.5" customHeight="1" x14ac:dyDescent="0.25">
      <c r="A14" s="6">
        <v>9</v>
      </c>
      <c r="B14" s="7" t="s">
        <v>56</v>
      </c>
      <c r="C14" s="6">
        <v>4</v>
      </c>
      <c r="D14" s="6" t="s">
        <v>30</v>
      </c>
      <c r="E14" s="11" t="s">
        <v>95</v>
      </c>
      <c r="F14" s="12"/>
      <c r="G14" s="13"/>
      <c r="H14" s="8" t="str">
        <f t="shared" si="1"/>
        <v/>
      </c>
      <c r="I14" s="8" t="str">
        <f>IF(H14="","",H14*Kopsavilkums!$B$10)</f>
        <v/>
      </c>
      <c r="J14" s="8" t="str">
        <f t="shared" si="0"/>
        <v/>
      </c>
    </row>
    <row r="15" spans="1:10" ht="24" customHeight="1" x14ac:dyDescent="0.25">
      <c r="A15" s="27" t="s">
        <v>57</v>
      </c>
      <c r="B15" s="28"/>
      <c r="C15" s="28"/>
      <c r="D15" s="28"/>
      <c r="E15" s="28"/>
      <c r="F15" s="28"/>
      <c r="G15" s="29"/>
      <c r="H15" s="9">
        <f>SUM(H6:H14)</f>
        <v>0</v>
      </c>
      <c r="I15" s="9">
        <f>SUM(I6:I14)</f>
        <v>0</v>
      </c>
      <c r="J15" s="9">
        <f>SUM(J6:J14)</f>
        <v>0</v>
      </c>
    </row>
  </sheetData>
  <autoFilter ref="A5:J14" xr:uid="{00000000-0009-0000-0000-000001000000}"/>
  <mergeCells count="3">
    <mergeCell ref="A1:J1"/>
    <mergeCell ref="A3:J3"/>
    <mergeCell ref="A15:G15"/>
  </mergeCells>
  <pageMargins left="0.25" right="0.25" top="0.5" bottom="0.5" header="0.511811023622047" footer="0.2"/>
  <pageSetup paperSize="8" fitToHeight="0" orientation="landscape" horizontalDpi="300" verticalDpi="300"/>
  <headerFooter>
    <oddFooter>&amp;CFinanšu piedāvājums | 1. daļa</oddFoot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3"/>
  <sheetViews>
    <sheetView showGridLines="0" zoomScaleNormal="100" workbookViewId="0">
      <pane ySplit="5" topLeftCell="A11" activePane="bottomLeft" state="frozen"/>
      <selection pane="bottomLeft" activeCell="E11" sqref="E11"/>
    </sheetView>
  </sheetViews>
  <sheetFormatPr defaultColWidth="8.7109375" defaultRowHeight="15" x14ac:dyDescent="0.25"/>
  <cols>
    <col min="1" max="1" width="6" customWidth="1"/>
    <col min="2" max="2" width="64" customWidth="1"/>
    <col min="3" max="3" width="11" customWidth="1"/>
    <col min="4" max="4" width="10" customWidth="1"/>
    <col min="5" max="5" width="52" customWidth="1"/>
    <col min="6" max="6" width="40" customWidth="1"/>
    <col min="7" max="8" width="18" customWidth="1"/>
    <col min="9" max="9" width="14" customWidth="1"/>
    <col min="10" max="10" width="18" customWidth="1"/>
  </cols>
  <sheetData>
    <row r="1" spans="1:10" ht="33.75" customHeight="1" x14ac:dyDescent="0.25">
      <c r="A1" s="24" t="s">
        <v>94</v>
      </c>
      <c r="B1" s="25"/>
      <c r="C1" s="25"/>
      <c r="D1" s="25"/>
      <c r="E1" s="25"/>
      <c r="F1" s="25"/>
      <c r="G1" s="25"/>
      <c r="H1" s="25"/>
      <c r="I1" s="25"/>
      <c r="J1" s="25"/>
    </row>
    <row r="3" spans="1:10" ht="42" customHeight="1" x14ac:dyDescent="0.25">
      <c r="A3" s="26" t="s">
        <v>18</v>
      </c>
      <c r="B3" s="25"/>
      <c r="C3" s="25"/>
      <c r="D3" s="25"/>
      <c r="E3" s="25"/>
      <c r="F3" s="25"/>
      <c r="G3" s="25"/>
      <c r="H3" s="25"/>
      <c r="I3" s="25"/>
      <c r="J3" s="25"/>
    </row>
    <row r="5" spans="1:10" ht="61.5" customHeight="1" x14ac:dyDescent="0.25">
      <c r="A5" s="5" t="s">
        <v>19</v>
      </c>
      <c r="B5" s="5" t="s">
        <v>20</v>
      </c>
      <c r="C5" s="5" t="s">
        <v>21</v>
      </c>
      <c r="D5" s="5" t="s">
        <v>22</v>
      </c>
      <c r="E5" s="10" t="s">
        <v>23</v>
      </c>
      <c r="F5" s="10" t="s">
        <v>24</v>
      </c>
      <c r="G5" s="5" t="s">
        <v>25</v>
      </c>
      <c r="H5" s="5" t="s">
        <v>26</v>
      </c>
      <c r="I5" s="5" t="s">
        <v>27</v>
      </c>
      <c r="J5" s="5" t="s">
        <v>28</v>
      </c>
    </row>
    <row r="6" spans="1:10" ht="409.5" customHeight="1" x14ac:dyDescent="0.25">
      <c r="A6" s="6">
        <v>1</v>
      </c>
      <c r="B6" s="7" t="s">
        <v>74</v>
      </c>
      <c r="C6" s="6">
        <v>2</v>
      </c>
      <c r="D6" s="6" t="s">
        <v>30</v>
      </c>
      <c r="E6" s="11" t="s">
        <v>75</v>
      </c>
      <c r="F6" s="12"/>
      <c r="G6" s="13"/>
      <c r="H6" s="8" t="str">
        <f t="shared" ref="H6:H7" si="0">IF(G6="","",C6*G6)</f>
        <v/>
      </c>
      <c r="I6" s="8" t="str">
        <f>IF(H6="","",H6*[1]Kopsavilkums!$B$10)</f>
        <v/>
      </c>
      <c r="J6" s="8" t="str">
        <f t="shared" ref="J6:J7" si="1">IF(H6="","",H6+I6)</f>
        <v/>
      </c>
    </row>
    <row r="7" spans="1:10" ht="409.5" customHeight="1" x14ac:dyDescent="0.25">
      <c r="A7" s="6">
        <v>2</v>
      </c>
      <c r="B7" s="7" t="s">
        <v>41</v>
      </c>
      <c r="C7" s="6">
        <v>2</v>
      </c>
      <c r="D7" s="6" t="s">
        <v>37</v>
      </c>
      <c r="E7" s="11" t="s">
        <v>42</v>
      </c>
      <c r="F7" s="12"/>
      <c r="G7" s="13"/>
      <c r="H7" s="8" t="str">
        <f t="shared" si="0"/>
        <v/>
      </c>
      <c r="I7" s="8" t="str">
        <f>IF(H7="","",H7*[1]Kopsavilkums!$B$10)</f>
        <v/>
      </c>
      <c r="J7" s="8" t="str">
        <f t="shared" si="1"/>
        <v/>
      </c>
    </row>
    <row r="8" spans="1:10" ht="409.5" customHeight="1" x14ac:dyDescent="0.25">
      <c r="A8" s="6">
        <v>3</v>
      </c>
      <c r="B8" s="7" t="s">
        <v>36</v>
      </c>
      <c r="C8" s="15">
        <v>2</v>
      </c>
      <c r="D8" s="15" t="s">
        <v>37</v>
      </c>
      <c r="E8" s="11" t="s">
        <v>38</v>
      </c>
      <c r="F8" s="12"/>
      <c r="G8" s="13"/>
      <c r="H8" s="8" t="str">
        <f t="shared" ref="H8:H11" si="2">IF(G8="","",C8*G8)</f>
        <v/>
      </c>
      <c r="I8" s="8" t="str">
        <f>IF(H8="","",H8*Kopsavilkums!$B$10)</f>
        <v/>
      </c>
      <c r="J8" s="8" t="str">
        <f t="shared" ref="J8:J11" si="3">IF(H8="","",H8+I8)</f>
        <v/>
      </c>
    </row>
    <row r="9" spans="1:10" ht="409.5" customHeight="1" x14ac:dyDescent="0.25">
      <c r="A9" s="6">
        <v>4</v>
      </c>
      <c r="B9" s="7" t="s">
        <v>39</v>
      </c>
      <c r="C9" s="6">
        <v>2</v>
      </c>
      <c r="D9" s="6" t="s">
        <v>37</v>
      </c>
      <c r="E9" s="11" t="s">
        <v>40</v>
      </c>
      <c r="F9" s="12"/>
      <c r="G9" s="13"/>
      <c r="H9" s="8" t="str">
        <f t="shared" si="2"/>
        <v/>
      </c>
      <c r="I9" s="8" t="str">
        <f>IF(H9="","",H9*[1]Kopsavilkums!$B$10)</f>
        <v/>
      </c>
      <c r="J9" s="8" t="str">
        <f t="shared" si="3"/>
        <v/>
      </c>
    </row>
    <row r="10" spans="1:10" ht="409.5" customHeight="1" x14ac:dyDescent="0.25">
      <c r="A10" s="6">
        <v>5</v>
      </c>
      <c r="B10" s="7" t="s">
        <v>43</v>
      </c>
      <c r="C10" s="6">
        <v>2</v>
      </c>
      <c r="D10" s="6" t="s">
        <v>37</v>
      </c>
      <c r="E10" s="11" t="s">
        <v>44</v>
      </c>
      <c r="F10" s="12"/>
      <c r="G10" s="13"/>
      <c r="H10" s="8" t="str">
        <f t="shared" si="2"/>
        <v/>
      </c>
      <c r="I10" s="8" t="str">
        <f>IF(H10="","",H10*Kopsavilkums!$B$10)</f>
        <v/>
      </c>
      <c r="J10" s="8" t="str">
        <f t="shared" si="3"/>
        <v/>
      </c>
    </row>
    <row r="11" spans="1:10" ht="409.5" customHeight="1" x14ac:dyDescent="0.25">
      <c r="A11" s="6">
        <v>6</v>
      </c>
      <c r="B11" s="7" t="s">
        <v>45</v>
      </c>
      <c r="C11" s="6">
        <v>2</v>
      </c>
      <c r="D11" s="6" t="s">
        <v>37</v>
      </c>
      <c r="E11" s="11" t="s">
        <v>46</v>
      </c>
      <c r="F11" s="12"/>
      <c r="G11" s="13"/>
      <c r="H11" s="8" t="str">
        <f t="shared" si="2"/>
        <v/>
      </c>
      <c r="I11" s="8" t="str">
        <f>IF(H11="","",H11*Kopsavilkums!$B$10)</f>
        <v/>
      </c>
      <c r="J11" s="8" t="str">
        <f t="shared" si="3"/>
        <v/>
      </c>
    </row>
    <row r="12" spans="1:10" ht="24" customHeight="1" x14ac:dyDescent="0.25">
      <c r="A12" s="27" t="s">
        <v>66</v>
      </c>
      <c r="B12" s="28"/>
      <c r="C12" s="28"/>
      <c r="D12" s="28"/>
      <c r="E12" s="28"/>
      <c r="F12" s="28"/>
      <c r="G12" s="29"/>
      <c r="H12" s="9" t="e">
        <f>SUM(#REF!)</f>
        <v>#REF!</v>
      </c>
      <c r="I12" s="9" t="e">
        <f>SUM(#REF!)</f>
        <v>#REF!</v>
      </c>
      <c r="J12" s="9" t="e">
        <f>SUM(#REF!)</f>
        <v>#REF!</v>
      </c>
    </row>
    <row r="13" spans="1:10" x14ac:dyDescent="0.25">
      <c r="A13" s="25"/>
      <c r="B13" s="25"/>
      <c r="C13" s="25"/>
      <c r="D13" s="25"/>
      <c r="E13" s="25"/>
      <c r="F13" s="25"/>
    </row>
  </sheetData>
  <autoFilter ref="A5:J12" xr:uid="{00000000-0009-0000-0000-000002000000}"/>
  <mergeCells count="4">
    <mergeCell ref="A13:F13"/>
    <mergeCell ref="A1:J1"/>
    <mergeCell ref="A3:J3"/>
    <mergeCell ref="A12:G12"/>
  </mergeCells>
  <pageMargins left="0.25" right="0.25" top="0.5" bottom="0.5" header="0.511811023622047" footer="0.2"/>
  <pageSetup paperSize="8" fitToHeight="0" orientation="landscape" horizontalDpi="300" verticalDpi="300"/>
  <headerFooter>
    <oddFooter>&amp;CFinanšu piedāvājums | 2. daļa</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B08AB-EE51-4F26-BCE3-0003FC3CEDE7}">
  <sheetPr>
    <pageSetUpPr fitToPage="1"/>
  </sheetPr>
  <dimension ref="A1:J15"/>
  <sheetViews>
    <sheetView showGridLines="0" zoomScale="115" zoomScaleNormal="115" workbookViewId="0">
      <pane ySplit="5" topLeftCell="A13" activePane="bottomLeft" state="frozen"/>
      <selection pane="bottomLeft" activeCell="E13" sqref="E13"/>
    </sheetView>
  </sheetViews>
  <sheetFormatPr defaultColWidth="8.7109375" defaultRowHeight="15" x14ac:dyDescent="0.25"/>
  <cols>
    <col min="1" max="1" width="6" customWidth="1"/>
    <col min="2" max="2" width="64" customWidth="1"/>
    <col min="3" max="3" width="11" customWidth="1"/>
    <col min="4" max="4" width="10" customWidth="1"/>
    <col min="5" max="5" width="52" customWidth="1"/>
    <col min="6" max="6" width="40" customWidth="1"/>
    <col min="7" max="8" width="18" customWidth="1"/>
    <col min="9" max="9" width="14" customWidth="1"/>
    <col min="10" max="10" width="18" customWidth="1"/>
  </cols>
  <sheetData>
    <row r="1" spans="1:10" ht="33.75" customHeight="1" x14ac:dyDescent="0.25">
      <c r="A1" s="24" t="s">
        <v>83</v>
      </c>
      <c r="B1" s="25"/>
      <c r="C1" s="25"/>
      <c r="D1" s="25"/>
      <c r="E1" s="25"/>
      <c r="F1" s="25"/>
      <c r="G1" s="25"/>
      <c r="H1" s="25"/>
      <c r="I1" s="25"/>
      <c r="J1" s="25"/>
    </row>
    <row r="3" spans="1:10" ht="42" customHeight="1" x14ac:dyDescent="0.25">
      <c r="A3" s="26" t="s">
        <v>18</v>
      </c>
      <c r="B3" s="25"/>
      <c r="C3" s="25"/>
      <c r="D3" s="25"/>
      <c r="E3" s="25"/>
      <c r="F3" s="25"/>
      <c r="G3" s="25"/>
      <c r="H3" s="25"/>
      <c r="I3" s="25"/>
      <c r="J3" s="25"/>
    </row>
    <row r="5" spans="1:10" ht="61.5" customHeight="1" x14ac:dyDescent="0.25">
      <c r="A5" s="5" t="s">
        <v>19</v>
      </c>
      <c r="B5" s="5" t="s">
        <v>20</v>
      </c>
      <c r="C5" s="5" t="s">
        <v>21</v>
      </c>
      <c r="D5" s="5" t="s">
        <v>22</v>
      </c>
      <c r="E5" s="10" t="s">
        <v>23</v>
      </c>
      <c r="F5" s="10" t="s">
        <v>24</v>
      </c>
      <c r="G5" s="5" t="s">
        <v>25</v>
      </c>
      <c r="H5" s="5" t="s">
        <v>26</v>
      </c>
      <c r="I5" s="5" t="s">
        <v>27</v>
      </c>
      <c r="J5" s="5" t="s">
        <v>28</v>
      </c>
    </row>
    <row r="6" spans="1:10" ht="409.5" customHeight="1" x14ac:dyDescent="0.25">
      <c r="A6" s="6">
        <v>1</v>
      </c>
      <c r="B6" s="7" t="s">
        <v>58</v>
      </c>
      <c r="C6" s="6">
        <v>2</v>
      </c>
      <c r="D6" s="6" t="s">
        <v>30</v>
      </c>
      <c r="E6" s="11" t="s">
        <v>96</v>
      </c>
      <c r="F6" s="12"/>
      <c r="G6" s="13"/>
      <c r="H6" s="8" t="str">
        <f t="shared" ref="H6:H13" si="0">IF(G6="","",C6*G6)</f>
        <v/>
      </c>
      <c r="I6" s="8" t="str">
        <f>IF(H6="","",H6*Kopsavilkums!$B$10)</f>
        <v/>
      </c>
      <c r="J6" s="8" t="str">
        <f t="shared" ref="J6:J13" si="1">IF(H6="","",H6+I6)</f>
        <v/>
      </c>
    </row>
    <row r="7" spans="1:10" ht="409.5" customHeight="1" x14ac:dyDescent="0.25">
      <c r="A7" s="6">
        <v>2</v>
      </c>
      <c r="B7" s="7" t="s">
        <v>64</v>
      </c>
      <c r="C7" s="6">
        <v>1</v>
      </c>
      <c r="D7" s="6" t="s">
        <v>30</v>
      </c>
      <c r="E7" s="11" t="s">
        <v>97</v>
      </c>
      <c r="F7" s="12"/>
      <c r="G7" s="13"/>
      <c r="H7" s="8" t="str">
        <f t="shared" ref="H7:H11" si="2">IF(G7="","",C7*G7)</f>
        <v/>
      </c>
      <c r="I7" s="8" t="str">
        <f>IF(H7="","",H7*Kopsavilkums!$B$10)</f>
        <v/>
      </c>
      <c r="J7" s="8" t="str">
        <f t="shared" ref="J7:J11" si="3">IF(H7="","",H7+I7)</f>
        <v/>
      </c>
    </row>
    <row r="8" spans="1:10" ht="409.5" customHeight="1" x14ac:dyDescent="0.25">
      <c r="A8" s="6">
        <v>3</v>
      </c>
      <c r="B8" s="7" t="s">
        <v>84</v>
      </c>
      <c r="C8" s="6">
        <v>2</v>
      </c>
      <c r="D8" s="6" t="s">
        <v>30</v>
      </c>
      <c r="E8" s="11" t="s">
        <v>98</v>
      </c>
      <c r="F8" s="12"/>
      <c r="G8" s="13"/>
      <c r="H8" s="8" t="str">
        <f t="shared" si="2"/>
        <v/>
      </c>
      <c r="I8" s="8" t="str">
        <f>IF(H8="","",H8*Kopsavilkums!$B$10)</f>
        <v/>
      </c>
      <c r="J8" s="8" t="str">
        <f t="shared" si="3"/>
        <v/>
      </c>
    </row>
    <row r="9" spans="1:10" ht="409.5" customHeight="1" x14ac:dyDescent="0.25">
      <c r="A9" s="6">
        <v>4</v>
      </c>
      <c r="B9" s="7" t="s">
        <v>47</v>
      </c>
      <c r="C9" s="6">
        <v>1</v>
      </c>
      <c r="D9" s="6" t="s">
        <v>30</v>
      </c>
      <c r="E9" s="11" t="s">
        <v>99</v>
      </c>
      <c r="F9" s="12"/>
      <c r="G9" s="13"/>
      <c r="H9" s="8" t="str">
        <f t="shared" si="2"/>
        <v/>
      </c>
      <c r="I9" s="8" t="str">
        <f>IF(H9="","",H9*Kopsavilkums!$B$10)</f>
        <v/>
      </c>
      <c r="J9" s="8" t="str">
        <f t="shared" si="3"/>
        <v/>
      </c>
    </row>
    <row r="10" spans="1:10" ht="409.5" customHeight="1" x14ac:dyDescent="0.25">
      <c r="A10" s="6">
        <v>5</v>
      </c>
      <c r="B10" s="7" t="s">
        <v>61</v>
      </c>
      <c r="C10" s="6">
        <v>1</v>
      </c>
      <c r="D10" s="6" t="s">
        <v>30</v>
      </c>
      <c r="E10" s="11" t="s">
        <v>100</v>
      </c>
      <c r="F10" s="12"/>
      <c r="G10" s="13"/>
      <c r="H10" s="8" t="str">
        <f t="shared" si="2"/>
        <v/>
      </c>
      <c r="I10" s="8" t="str">
        <f>IF(H10="","",H10*Kopsavilkums!$B$10)</f>
        <v/>
      </c>
      <c r="J10" s="8" t="str">
        <f t="shared" si="3"/>
        <v/>
      </c>
    </row>
    <row r="11" spans="1:10" ht="409.5" customHeight="1" x14ac:dyDescent="0.25">
      <c r="A11" s="6">
        <v>6</v>
      </c>
      <c r="B11" s="7" t="s">
        <v>62</v>
      </c>
      <c r="C11" s="6">
        <v>5</v>
      </c>
      <c r="D11" s="6" t="s">
        <v>30</v>
      </c>
      <c r="E11" s="11" t="s">
        <v>63</v>
      </c>
      <c r="F11" s="12"/>
      <c r="G11" s="13"/>
      <c r="H11" s="8" t="str">
        <f t="shared" si="2"/>
        <v/>
      </c>
      <c r="I11" s="8" t="str">
        <f>IF(H11="","",H11*Kopsavilkums!$B$10)</f>
        <v/>
      </c>
      <c r="J11" s="8" t="str">
        <f t="shared" si="3"/>
        <v/>
      </c>
    </row>
    <row r="12" spans="1:10" ht="409.5" customHeight="1" x14ac:dyDescent="0.25">
      <c r="A12" s="6">
        <v>7</v>
      </c>
      <c r="B12" s="7" t="s">
        <v>59</v>
      </c>
      <c r="C12" s="6">
        <v>2</v>
      </c>
      <c r="D12" s="6" t="s">
        <v>30</v>
      </c>
      <c r="E12" s="11" t="s">
        <v>101</v>
      </c>
      <c r="F12" s="12"/>
      <c r="G12" s="13"/>
      <c r="H12" s="8" t="str">
        <f t="shared" si="0"/>
        <v/>
      </c>
      <c r="I12" s="8" t="str">
        <f>IF(H12="","",H12*Kopsavilkums!$B$10)</f>
        <v/>
      </c>
      <c r="J12" s="8" t="str">
        <f t="shared" si="1"/>
        <v/>
      </c>
    </row>
    <row r="13" spans="1:10" ht="409.5" customHeight="1" x14ac:dyDescent="0.25">
      <c r="A13" s="6">
        <v>8</v>
      </c>
      <c r="B13" s="7" t="s">
        <v>60</v>
      </c>
      <c r="C13" s="6">
        <v>1</v>
      </c>
      <c r="D13" s="6" t="s">
        <v>30</v>
      </c>
      <c r="E13" s="11" t="s">
        <v>102</v>
      </c>
      <c r="F13" s="12"/>
      <c r="G13" s="13"/>
      <c r="H13" s="8" t="str">
        <f t="shared" si="0"/>
        <v/>
      </c>
      <c r="I13" s="8" t="str">
        <f>IF(H13="","",H13*Kopsavilkums!$B$10)</f>
        <v/>
      </c>
      <c r="J13" s="8" t="str">
        <f t="shared" si="1"/>
        <v/>
      </c>
    </row>
    <row r="14" spans="1:10" ht="24" customHeight="1" x14ac:dyDescent="0.25">
      <c r="A14" s="27" t="s">
        <v>89</v>
      </c>
      <c r="B14" s="28"/>
      <c r="C14" s="28"/>
      <c r="D14" s="28"/>
      <c r="E14" s="28"/>
      <c r="F14" s="28"/>
      <c r="G14" s="29"/>
      <c r="H14" s="9">
        <f>SUM(H6:H13)</f>
        <v>0</v>
      </c>
      <c r="I14" s="9">
        <f>SUM(I6:I13)</f>
        <v>0</v>
      </c>
      <c r="J14" s="9">
        <f>SUM(J6:J13)</f>
        <v>0</v>
      </c>
    </row>
    <row r="15" spans="1:10" x14ac:dyDescent="0.25">
      <c r="A15" s="25"/>
      <c r="B15" s="25"/>
      <c r="C15" s="25"/>
      <c r="D15" s="25"/>
      <c r="E15" s="25"/>
      <c r="F15" s="25"/>
    </row>
  </sheetData>
  <autoFilter ref="A5:J14" xr:uid="{00000000-0009-0000-0000-000002000000}"/>
  <mergeCells count="4">
    <mergeCell ref="A1:J1"/>
    <mergeCell ref="A3:J3"/>
    <mergeCell ref="A15:F15"/>
    <mergeCell ref="A14:G14"/>
  </mergeCells>
  <pageMargins left="0.25" right="0.25" top="0.5" bottom="0.5" header="0.511811023622047" footer="0.2"/>
  <pageSetup paperSize="8" fitToHeight="0" orientation="landscape" horizontalDpi="300" verticalDpi="300"/>
  <headerFooter>
    <oddFooter>&amp;CFinanšu piedāvājums | 2. daļa</oddFooter>
  </headerFooter>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9E4C0-BA2A-409D-83B1-8AA076D315A5}">
  <sheetPr>
    <pageSetUpPr fitToPage="1"/>
  </sheetPr>
  <dimension ref="A1:J8"/>
  <sheetViews>
    <sheetView showGridLines="0" zoomScale="115" zoomScaleNormal="115" workbookViewId="0">
      <pane ySplit="5" topLeftCell="A6" activePane="bottomLeft" state="frozen"/>
      <selection pane="bottomLeft" sqref="A1:J1"/>
    </sheetView>
  </sheetViews>
  <sheetFormatPr defaultColWidth="8.7109375" defaultRowHeight="15" x14ac:dyDescent="0.25"/>
  <cols>
    <col min="1" max="1" width="6" customWidth="1"/>
    <col min="2" max="2" width="64" customWidth="1"/>
    <col min="3" max="3" width="11" customWidth="1"/>
    <col min="4" max="4" width="10" customWidth="1"/>
    <col min="5" max="5" width="52" customWidth="1"/>
    <col min="6" max="6" width="40" customWidth="1"/>
    <col min="7" max="8" width="18" customWidth="1"/>
    <col min="9" max="9" width="14" customWidth="1"/>
    <col min="10" max="10" width="18" customWidth="1"/>
  </cols>
  <sheetData>
    <row r="1" spans="1:10" ht="33.75" customHeight="1" x14ac:dyDescent="0.25">
      <c r="A1" s="24" t="s">
        <v>120</v>
      </c>
      <c r="B1" s="25"/>
      <c r="C1" s="25"/>
      <c r="D1" s="25"/>
      <c r="E1" s="25"/>
      <c r="F1" s="25"/>
      <c r="G1" s="25"/>
      <c r="H1" s="25"/>
      <c r="I1" s="25"/>
      <c r="J1" s="25"/>
    </row>
    <row r="3" spans="1:10" ht="42" customHeight="1" x14ac:dyDescent="0.25">
      <c r="A3" s="26" t="s">
        <v>18</v>
      </c>
      <c r="B3" s="25"/>
      <c r="C3" s="25"/>
      <c r="D3" s="25"/>
      <c r="E3" s="25"/>
      <c r="F3" s="25"/>
      <c r="G3" s="25"/>
      <c r="H3" s="25"/>
      <c r="I3" s="25"/>
      <c r="J3" s="25"/>
    </row>
    <row r="5" spans="1:10" ht="61.5" customHeight="1" x14ac:dyDescent="0.25">
      <c r="A5" s="5" t="s">
        <v>19</v>
      </c>
      <c r="B5" s="5" t="s">
        <v>20</v>
      </c>
      <c r="C5" s="5" t="s">
        <v>21</v>
      </c>
      <c r="D5" s="5" t="s">
        <v>22</v>
      </c>
      <c r="E5" s="10" t="s">
        <v>23</v>
      </c>
      <c r="F5" s="10" t="s">
        <v>24</v>
      </c>
      <c r="G5" s="5" t="s">
        <v>25</v>
      </c>
      <c r="H5" s="5" t="s">
        <v>26</v>
      </c>
      <c r="I5" s="5" t="s">
        <v>27</v>
      </c>
      <c r="J5" s="5" t="s">
        <v>28</v>
      </c>
    </row>
    <row r="6" spans="1:10" ht="409.5" customHeight="1" x14ac:dyDescent="0.25">
      <c r="A6" s="6">
        <v>1</v>
      </c>
      <c r="B6" s="7" t="s">
        <v>65</v>
      </c>
      <c r="C6" s="6">
        <v>5</v>
      </c>
      <c r="D6" s="6" t="s">
        <v>30</v>
      </c>
      <c r="E6" s="11" t="s">
        <v>92</v>
      </c>
      <c r="F6" s="12"/>
      <c r="G6" s="13"/>
      <c r="H6" s="8" t="str">
        <f t="shared" ref="H6" si="0">IF(G6="","",C6*G6)</f>
        <v/>
      </c>
      <c r="I6" s="8" t="str">
        <f>IF(H6="","",H6*Kopsavilkums!$B$10)</f>
        <v/>
      </c>
      <c r="J6" s="8" t="str">
        <f>IF(H6="","",H6+I6)</f>
        <v/>
      </c>
    </row>
    <row r="7" spans="1:10" ht="24" customHeight="1" x14ac:dyDescent="0.25">
      <c r="A7" s="27" t="s">
        <v>88</v>
      </c>
      <c r="B7" s="28"/>
      <c r="C7" s="28"/>
      <c r="D7" s="28"/>
      <c r="E7" s="28"/>
      <c r="F7" s="28"/>
      <c r="G7" s="29"/>
      <c r="H7" s="9">
        <f>SUM(H6:H6)</f>
        <v>0</v>
      </c>
      <c r="I7" s="9">
        <f>SUM(I6:I6)</f>
        <v>0</v>
      </c>
      <c r="J7" s="9">
        <f>SUM(J6:J6)</f>
        <v>0</v>
      </c>
    </row>
    <row r="8" spans="1:10" x14ac:dyDescent="0.25">
      <c r="A8" s="25"/>
      <c r="B8" s="25"/>
      <c r="C8" s="25"/>
      <c r="D8" s="25"/>
      <c r="E8" s="25"/>
      <c r="F8" s="25"/>
    </row>
  </sheetData>
  <autoFilter ref="A5:J7" xr:uid="{00000000-0009-0000-0000-000002000000}"/>
  <mergeCells count="4">
    <mergeCell ref="A1:J1"/>
    <mergeCell ref="A3:J3"/>
    <mergeCell ref="A8:F8"/>
    <mergeCell ref="A7:G7"/>
  </mergeCells>
  <pageMargins left="0.25" right="0.25" top="0.5" bottom="0.5" header="0.511811023622047" footer="0.2"/>
  <pageSetup paperSize="8" fitToHeight="0" orientation="landscape" horizontalDpi="300" verticalDpi="300"/>
  <headerFooter>
    <oddFooter>&amp;CFinanšu piedāvājums | 2. daļa</oddFooter>
  </headerFooter>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F13B3-1353-438F-AD7D-2618011896F6}">
  <sheetPr>
    <pageSetUpPr fitToPage="1"/>
  </sheetPr>
  <dimension ref="A1:J8"/>
  <sheetViews>
    <sheetView showGridLines="0" zoomScale="115" zoomScaleNormal="115" workbookViewId="0">
      <pane ySplit="5" topLeftCell="A7" activePane="bottomLeft" state="frozen"/>
      <selection pane="bottomLeft" sqref="A1:J1"/>
    </sheetView>
  </sheetViews>
  <sheetFormatPr defaultColWidth="8.7109375" defaultRowHeight="15" x14ac:dyDescent="0.25"/>
  <cols>
    <col min="1" max="1" width="6" customWidth="1"/>
    <col min="2" max="2" width="64" customWidth="1"/>
    <col min="3" max="3" width="11" customWidth="1"/>
    <col min="4" max="4" width="10" customWidth="1"/>
    <col min="5" max="5" width="52" customWidth="1"/>
    <col min="6" max="6" width="40" customWidth="1"/>
    <col min="7" max="8" width="18" customWidth="1"/>
    <col min="9" max="9" width="14" customWidth="1"/>
    <col min="10" max="10" width="18" customWidth="1"/>
  </cols>
  <sheetData>
    <row r="1" spans="1:10" ht="33.75" customHeight="1" x14ac:dyDescent="0.25">
      <c r="A1" s="24" t="s">
        <v>121</v>
      </c>
      <c r="B1" s="25"/>
      <c r="C1" s="25"/>
      <c r="D1" s="25"/>
      <c r="E1" s="25"/>
      <c r="F1" s="25"/>
      <c r="G1" s="25"/>
      <c r="H1" s="25"/>
      <c r="I1" s="25"/>
      <c r="J1" s="25"/>
    </row>
    <row r="3" spans="1:10" ht="42" customHeight="1" x14ac:dyDescent="0.25">
      <c r="A3" s="26" t="s">
        <v>18</v>
      </c>
      <c r="B3" s="25"/>
      <c r="C3" s="25"/>
      <c r="D3" s="25"/>
      <c r="E3" s="25"/>
      <c r="F3" s="25"/>
      <c r="G3" s="25"/>
      <c r="H3" s="25"/>
      <c r="I3" s="25"/>
      <c r="J3" s="25"/>
    </row>
    <row r="5" spans="1:10" ht="61.5" customHeight="1" x14ac:dyDescent="0.25">
      <c r="A5" s="5" t="s">
        <v>19</v>
      </c>
      <c r="B5" s="5" t="s">
        <v>20</v>
      </c>
      <c r="C5" s="5" t="s">
        <v>21</v>
      </c>
      <c r="D5" s="5" t="s">
        <v>22</v>
      </c>
      <c r="E5" s="10" t="s">
        <v>23</v>
      </c>
      <c r="F5" s="10" t="s">
        <v>24</v>
      </c>
      <c r="G5" s="5" t="s">
        <v>25</v>
      </c>
      <c r="H5" s="5" t="s">
        <v>26</v>
      </c>
      <c r="I5" s="5" t="s">
        <v>27</v>
      </c>
      <c r="J5" s="5" t="s">
        <v>28</v>
      </c>
    </row>
    <row r="6" spans="1:10" ht="409.5" customHeight="1" x14ac:dyDescent="0.25">
      <c r="A6" s="6">
        <v>1</v>
      </c>
      <c r="B6" s="7" t="s">
        <v>67</v>
      </c>
      <c r="C6" s="15">
        <v>16</v>
      </c>
      <c r="D6" s="6" t="s">
        <v>30</v>
      </c>
      <c r="E6" s="11" t="s">
        <v>103</v>
      </c>
      <c r="F6" s="12"/>
      <c r="G6" s="13"/>
      <c r="H6" s="8" t="str">
        <f t="shared" ref="H6" si="0">IF(G6="","",C6*G6)</f>
        <v/>
      </c>
      <c r="I6" s="8" t="str">
        <f>IF(H6="","",H6*Kopsavilkums!$B$10)</f>
        <v/>
      </c>
      <c r="J6" s="8" t="str">
        <f t="shared" ref="J6" si="1">IF(H6="","",H6+I6)</f>
        <v/>
      </c>
    </row>
    <row r="7" spans="1:10" ht="409.5" customHeight="1" x14ac:dyDescent="0.25">
      <c r="A7" s="6">
        <v>2</v>
      </c>
      <c r="B7" s="14" t="s">
        <v>68</v>
      </c>
      <c r="C7" s="16">
        <v>75</v>
      </c>
      <c r="D7" s="6" t="s">
        <v>30</v>
      </c>
      <c r="E7" s="11" t="s">
        <v>104</v>
      </c>
      <c r="F7" s="12"/>
      <c r="G7" s="13"/>
      <c r="H7" s="8" t="str">
        <f t="shared" ref="H7" si="2">IF(G7="","",C7*G7)</f>
        <v/>
      </c>
      <c r="I7" s="8" t="str">
        <f>IF(H7="","",H7*Kopsavilkums!$B$10)</f>
        <v/>
      </c>
      <c r="J7" s="8" t="str">
        <f t="shared" ref="J7" si="3">IF(H7="","",H7+I7)</f>
        <v/>
      </c>
    </row>
    <row r="8" spans="1:10" ht="24" customHeight="1" x14ac:dyDescent="0.25">
      <c r="A8" s="39" t="s">
        <v>87</v>
      </c>
      <c r="B8" s="40"/>
      <c r="C8" s="40"/>
      <c r="D8" s="40"/>
      <c r="E8" s="40"/>
      <c r="F8" s="40"/>
      <c r="G8" s="41"/>
      <c r="H8" s="9">
        <f>SUM(H7:H7)</f>
        <v>0</v>
      </c>
      <c r="I8" s="9">
        <f>SUM(I7:I7)</f>
        <v>0</v>
      </c>
      <c r="J8" s="9">
        <f>SUM(J7:J7)</f>
        <v>0</v>
      </c>
    </row>
  </sheetData>
  <autoFilter ref="A5:J7" xr:uid="{00000000-0009-0000-0000-000001000000}"/>
  <mergeCells count="3">
    <mergeCell ref="A1:J1"/>
    <mergeCell ref="A3:J3"/>
    <mergeCell ref="A8:G8"/>
  </mergeCells>
  <pageMargins left="0.25" right="0.25" top="0.5" bottom="0.5" header="0.511811023622047" footer="0.2"/>
  <pageSetup paperSize="8" fitToHeight="0" orientation="landscape" horizontalDpi="300" verticalDpi="300"/>
  <headerFooter>
    <oddFooter>&amp;CFinanšu piedāvājums | 1. daļa</oddFooter>
  </headerFooter>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54F4F-6ECA-4B20-B25D-4B2DADC9003D}">
  <sheetPr>
    <pageSetUpPr fitToPage="1"/>
  </sheetPr>
  <dimension ref="A1:J8"/>
  <sheetViews>
    <sheetView showGridLines="0" zoomScale="130" zoomScaleNormal="130" workbookViewId="0">
      <pane ySplit="5" topLeftCell="A6" activePane="bottomLeft" state="frozen"/>
      <selection pane="bottomLeft" sqref="A1:J1"/>
    </sheetView>
  </sheetViews>
  <sheetFormatPr defaultColWidth="8.7109375" defaultRowHeight="15" x14ac:dyDescent="0.25"/>
  <cols>
    <col min="1" max="1" width="6" customWidth="1"/>
    <col min="2" max="2" width="64" customWidth="1"/>
    <col min="3" max="3" width="11" customWidth="1"/>
    <col min="4" max="4" width="10" customWidth="1"/>
    <col min="5" max="5" width="52" customWidth="1"/>
    <col min="6" max="6" width="40" customWidth="1"/>
    <col min="7" max="8" width="18" customWidth="1"/>
    <col min="9" max="9" width="14" customWidth="1"/>
    <col min="10" max="10" width="18" customWidth="1"/>
  </cols>
  <sheetData>
    <row r="1" spans="1:10" ht="33.75" customHeight="1" x14ac:dyDescent="0.25">
      <c r="A1" s="24" t="s">
        <v>122</v>
      </c>
      <c r="B1" s="25"/>
      <c r="C1" s="25"/>
      <c r="D1" s="25"/>
      <c r="E1" s="25"/>
      <c r="F1" s="25"/>
      <c r="G1" s="25"/>
      <c r="H1" s="25"/>
      <c r="I1" s="25"/>
      <c r="J1" s="25"/>
    </row>
    <row r="3" spans="1:10" ht="42" customHeight="1" x14ac:dyDescent="0.25">
      <c r="A3" s="26" t="s">
        <v>18</v>
      </c>
      <c r="B3" s="25"/>
      <c r="C3" s="25"/>
      <c r="D3" s="25"/>
      <c r="E3" s="25"/>
      <c r="F3" s="25"/>
      <c r="G3" s="25"/>
      <c r="H3" s="25"/>
      <c r="I3" s="25"/>
      <c r="J3" s="25"/>
    </row>
    <row r="5" spans="1:10" ht="61.5" customHeight="1" x14ac:dyDescent="0.25">
      <c r="A5" s="5" t="s">
        <v>19</v>
      </c>
      <c r="B5" s="5" t="s">
        <v>20</v>
      </c>
      <c r="C5" s="5" t="s">
        <v>21</v>
      </c>
      <c r="D5" s="5" t="s">
        <v>22</v>
      </c>
      <c r="E5" s="10" t="s">
        <v>23</v>
      </c>
      <c r="F5" s="10" t="s">
        <v>24</v>
      </c>
      <c r="G5" s="5" t="s">
        <v>25</v>
      </c>
      <c r="H5" s="5" t="s">
        <v>26</v>
      </c>
      <c r="I5" s="5" t="s">
        <v>27</v>
      </c>
      <c r="J5" s="5" t="s">
        <v>28</v>
      </c>
    </row>
    <row r="6" spans="1:10" ht="409.5" customHeight="1" x14ac:dyDescent="0.25">
      <c r="A6" s="6">
        <v>1</v>
      </c>
      <c r="B6" s="7" t="s">
        <v>69</v>
      </c>
      <c r="C6" s="6">
        <v>2</v>
      </c>
      <c r="D6" s="6" t="s">
        <v>30</v>
      </c>
      <c r="E6" s="11" t="s">
        <v>73</v>
      </c>
      <c r="F6" s="12"/>
      <c r="G6" s="13"/>
      <c r="H6" s="8" t="str">
        <f t="shared" ref="H6" si="0">IF(G6="","",C6*G6)</f>
        <v/>
      </c>
      <c r="I6" s="8" t="str">
        <f>IF(H6="","",H6*Kopsavilkums!$B$10)</f>
        <v/>
      </c>
      <c r="J6" s="8" t="str">
        <f t="shared" ref="J6" si="1">IF(H6="","",H6+I6)</f>
        <v/>
      </c>
    </row>
    <row r="7" spans="1:10" ht="24" customHeight="1" x14ac:dyDescent="0.25">
      <c r="A7" s="27" t="s">
        <v>90</v>
      </c>
      <c r="B7" s="28"/>
      <c r="C7" s="28"/>
      <c r="D7" s="28"/>
      <c r="E7" s="28"/>
      <c r="F7" s="28"/>
      <c r="G7" s="29"/>
      <c r="H7" s="9">
        <f>SUM(H6:H6)</f>
        <v>0</v>
      </c>
      <c r="I7" s="9">
        <f>SUM(I6:I6)</f>
        <v>0</v>
      </c>
      <c r="J7" s="9">
        <f>SUM(J6:J6)</f>
        <v>0</v>
      </c>
    </row>
    <row r="8" spans="1:10" x14ac:dyDescent="0.25">
      <c r="A8" s="25"/>
      <c r="B8" s="25"/>
      <c r="C8" s="25"/>
      <c r="D8" s="25"/>
      <c r="E8" s="25"/>
      <c r="F8" s="25"/>
    </row>
  </sheetData>
  <autoFilter ref="A5:J7" xr:uid="{00000000-0009-0000-0000-000002000000}"/>
  <mergeCells count="4">
    <mergeCell ref="A1:J1"/>
    <mergeCell ref="A3:J3"/>
    <mergeCell ref="A8:F8"/>
    <mergeCell ref="A7:G7"/>
  </mergeCells>
  <pageMargins left="0.25" right="0.25" top="0.5" bottom="0.5" header="0.511811023622047" footer="0.2"/>
  <pageSetup paperSize="8" fitToHeight="0" orientation="landscape" horizontalDpi="300" verticalDpi="300"/>
  <headerFooter>
    <oddFooter>&amp;CFinanšu piedāvājums | 2. daļa</oddFoot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E13FF-B08F-49D7-815A-C537C804CDCB}">
  <sheetPr>
    <pageSetUpPr fitToPage="1"/>
  </sheetPr>
  <dimension ref="A1:J10"/>
  <sheetViews>
    <sheetView showGridLines="0" zoomScale="115" zoomScaleNormal="115" workbookViewId="0">
      <pane ySplit="5" topLeftCell="A8" activePane="bottomLeft" state="frozen"/>
      <selection pane="bottomLeft" sqref="A1:J1"/>
    </sheetView>
  </sheetViews>
  <sheetFormatPr defaultColWidth="8.7109375" defaultRowHeight="15" x14ac:dyDescent="0.25"/>
  <cols>
    <col min="1" max="1" width="26.28515625" customWidth="1"/>
    <col min="2" max="2" width="64" customWidth="1"/>
    <col min="3" max="3" width="11" customWidth="1"/>
    <col min="4" max="4" width="10" customWidth="1"/>
    <col min="5" max="5" width="52" customWidth="1"/>
    <col min="6" max="6" width="40" customWidth="1"/>
    <col min="7" max="8" width="18" customWidth="1"/>
    <col min="9" max="9" width="14" customWidth="1"/>
    <col min="10" max="10" width="18" customWidth="1"/>
  </cols>
  <sheetData>
    <row r="1" spans="1:10" ht="33.75" customHeight="1" x14ac:dyDescent="0.25">
      <c r="A1" s="24" t="s">
        <v>123</v>
      </c>
      <c r="B1" s="25"/>
      <c r="C1" s="25"/>
      <c r="D1" s="25"/>
      <c r="E1" s="25"/>
      <c r="F1" s="25"/>
      <c r="G1" s="25"/>
      <c r="H1" s="25"/>
      <c r="I1" s="25"/>
      <c r="J1" s="25"/>
    </row>
    <row r="3" spans="1:10" ht="42" customHeight="1" x14ac:dyDescent="0.25">
      <c r="A3" s="26" t="s">
        <v>18</v>
      </c>
      <c r="B3" s="25"/>
      <c r="C3" s="25"/>
      <c r="D3" s="25"/>
      <c r="E3" s="25"/>
      <c r="F3" s="25"/>
      <c r="G3" s="25"/>
      <c r="H3" s="25"/>
      <c r="I3" s="25"/>
      <c r="J3" s="25"/>
    </row>
    <row r="5" spans="1:10" ht="61.5" customHeight="1" x14ac:dyDescent="0.25">
      <c r="A5" s="5" t="s">
        <v>19</v>
      </c>
      <c r="B5" s="5" t="s">
        <v>20</v>
      </c>
      <c r="C5" s="5" t="s">
        <v>21</v>
      </c>
      <c r="D5" s="5" t="s">
        <v>22</v>
      </c>
      <c r="E5" s="10" t="s">
        <v>23</v>
      </c>
      <c r="F5" s="10" t="s">
        <v>24</v>
      </c>
      <c r="G5" s="5" t="s">
        <v>25</v>
      </c>
      <c r="H5" s="5" t="s">
        <v>26</v>
      </c>
      <c r="I5" s="5" t="s">
        <v>27</v>
      </c>
      <c r="J5" s="5" t="s">
        <v>28</v>
      </c>
    </row>
    <row r="6" spans="1:10" ht="409.5" customHeight="1" x14ac:dyDescent="0.25">
      <c r="A6" s="6">
        <v>1</v>
      </c>
      <c r="B6" s="7" t="s">
        <v>70</v>
      </c>
      <c r="C6" s="6">
        <v>2</v>
      </c>
      <c r="D6" s="6" t="s">
        <v>30</v>
      </c>
      <c r="E6" s="11" t="s">
        <v>71</v>
      </c>
      <c r="F6" s="12"/>
      <c r="G6" s="13"/>
      <c r="H6" s="8" t="str">
        <f t="shared" ref="H6:H8" si="0">IF(G6="","",C6*G6)</f>
        <v/>
      </c>
      <c r="I6" s="8" t="str">
        <f>IF(H6="","",H6*Kopsavilkums!$B$10)</f>
        <v/>
      </c>
      <c r="J6" s="8" t="str">
        <f t="shared" ref="J6:J8" si="1">IF(H6="","",H6+I6)</f>
        <v/>
      </c>
    </row>
    <row r="7" spans="1:10" ht="409.5" customHeight="1" x14ac:dyDescent="0.25">
      <c r="A7" s="6">
        <v>2</v>
      </c>
      <c r="B7" s="7" t="s">
        <v>72</v>
      </c>
      <c r="C7" s="15">
        <v>2</v>
      </c>
      <c r="D7" s="6" t="s">
        <v>30</v>
      </c>
      <c r="E7" s="11" t="s">
        <v>105</v>
      </c>
      <c r="F7" s="12"/>
      <c r="G7" s="13"/>
      <c r="H7" s="8" t="str">
        <f t="shared" ref="H7" si="2">IF(G7="","",C7*G7)</f>
        <v/>
      </c>
      <c r="I7" s="8" t="s">
        <v>82</v>
      </c>
      <c r="J7" s="8" t="str">
        <f t="shared" ref="J7" si="3">IF(H7="","",H7+I7)</f>
        <v/>
      </c>
    </row>
    <row r="8" spans="1:10" ht="409.5" customHeight="1" x14ac:dyDescent="0.25">
      <c r="A8" s="6">
        <v>3</v>
      </c>
      <c r="B8" s="7" t="s">
        <v>81</v>
      </c>
      <c r="C8" s="15">
        <v>2</v>
      </c>
      <c r="D8" s="6" t="s">
        <v>30</v>
      </c>
      <c r="E8" s="11" t="s">
        <v>106</v>
      </c>
      <c r="F8" s="12"/>
      <c r="G8" s="13"/>
      <c r="H8" s="8" t="str">
        <f t="shared" si="0"/>
        <v/>
      </c>
      <c r="I8" s="8" t="s">
        <v>82</v>
      </c>
      <c r="J8" s="8" t="str">
        <f t="shared" si="1"/>
        <v/>
      </c>
    </row>
    <row r="9" spans="1:10" ht="48.75" customHeight="1" x14ac:dyDescent="0.25">
      <c r="A9" s="39" t="s">
        <v>91</v>
      </c>
      <c r="B9" s="40"/>
      <c r="C9" s="40"/>
      <c r="D9" s="40"/>
      <c r="E9" s="40"/>
      <c r="F9" s="40"/>
      <c r="G9" s="41"/>
      <c r="H9" s="9">
        <f>SUM(H8:H8)</f>
        <v>0</v>
      </c>
      <c r="I9" s="9">
        <f>SUM(I8:I8)</f>
        <v>0</v>
      </c>
      <c r="J9" s="9">
        <f>SUM(J8:J8)</f>
        <v>0</v>
      </c>
    </row>
    <row r="10" spans="1:10" x14ac:dyDescent="0.25">
      <c r="A10" s="25"/>
      <c r="B10" s="25"/>
      <c r="C10" s="25"/>
      <c r="D10" s="25"/>
      <c r="E10" s="25"/>
      <c r="F10" s="25"/>
    </row>
  </sheetData>
  <autoFilter ref="A5:J9" xr:uid="{00000000-0009-0000-0000-000002000000}"/>
  <mergeCells count="4">
    <mergeCell ref="A1:J1"/>
    <mergeCell ref="A3:J3"/>
    <mergeCell ref="A10:F10"/>
    <mergeCell ref="A9:G9"/>
  </mergeCells>
  <pageMargins left="0.25" right="0.25" top="0.5" bottom="0.5" header="0.511811023622047" footer="0.2"/>
  <pageSetup paperSize="8" fitToHeight="0" orientation="landscape" horizontalDpi="300" verticalDpi="300"/>
  <headerFooter>
    <oddFooter>&amp;CFinanšu piedāvājums | 2. daļa</oddFoot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FD46F-5FB1-44FA-97A1-8C18335C5C67}">
  <sheetPr>
    <pageSetUpPr fitToPage="1"/>
  </sheetPr>
  <dimension ref="A1:J8"/>
  <sheetViews>
    <sheetView showGridLines="0" tabSelected="1" zoomScaleNormal="100" workbookViewId="0">
      <pane ySplit="5" topLeftCell="A6" activePane="bottomLeft" state="frozen"/>
      <selection pane="bottomLeft" activeCell="E6" sqref="E6"/>
    </sheetView>
  </sheetViews>
  <sheetFormatPr defaultColWidth="8.7109375" defaultRowHeight="15" x14ac:dyDescent="0.25"/>
  <cols>
    <col min="1" max="1" width="6" customWidth="1"/>
    <col min="2" max="2" width="64" customWidth="1"/>
    <col min="3" max="3" width="11" customWidth="1"/>
    <col min="4" max="4" width="10" customWidth="1"/>
    <col min="5" max="5" width="52" customWidth="1"/>
    <col min="6" max="6" width="40" customWidth="1"/>
    <col min="7" max="8" width="18" customWidth="1"/>
    <col min="9" max="9" width="14" customWidth="1"/>
    <col min="10" max="10" width="18" customWidth="1"/>
  </cols>
  <sheetData>
    <row r="1" spans="1:10" ht="33.75" customHeight="1" x14ac:dyDescent="0.25">
      <c r="A1" s="24" t="s">
        <v>124</v>
      </c>
      <c r="B1" s="25"/>
      <c r="C1" s="25"/>
      <c r="D1" s="25"/>
      <c r="E1" s="25"/>
      <c r="F1" s="25"/>
      <c r="G1" s="25"/>
      <c r="H1" s="25"/>
      <c r="I1" s="25"/>
      <c r="J1" s="25"/>
    </row>
    <row r="3" spans="1:10" ht="42" customHeight="1" x14ac:dyDescent="0.25">
      <c r="A3" s="26" t="s">
        <v>18</v>
      </c>
      <c r="B3" s="25"/>
      <c r="C3" s="25"/>
      <c r="D3" s="25"/>
      <c r="E3" s="25"/>
      <c r="F3" s="25"/>
      <c r="G3" s="25"/>
      <c r="H3" s="25"/>
      <c r="I3" s="25"/>
      <c r="J3" s="25"/>
    </row>
    <row r="5" spans="1:10" ht="61.5" customHeight="1" x14ac:dyDescent="0.25">
      <c r="A5" s="5" t="s">
        <v>19</v>
      </c>
      <c r="B5" s="5" t="s">
        <v>20</v>
      </c>
      <c r="C5" s="5" t="s">
        <v>21</v>
      </c>
      <c r="D5" s="5" t="s">
        <v>22</v>
      </c>
      <c r="E5" s="10" t="s">
        <v>23</v>
      </c>
      <c r="F5" s="10" t="s">
        <v>24</v>
      </c>
      <c r="G5" s="5" t="s">
        <v>25</v>
      </c>
      <c r="H5" s="5" t="s">
        <v>26</v>
      </c>
      <c r="I5" s="5" t="s">
        <v>27</v>
      </c>
      <c r="J5" s="5" t="s">
        <v>28</v>
      </c>
    </row>
    <row r="6" spans="1:10" ht="409.5" customHeight="1" x14ac:dyDescent="0.25">
      <c r="A6" s="6">
        <v>1</v>
      </c>
      <c r="B6" s="7" t="s">
        <v>93</v>
      </c>
      <c r="C6" s="6">
        <v>1</v>
      </c>
      <c r="D6" s="6" t="s">
        <v>30</v>
      </c>
      <c r="E6" s="11" t="s">
        <v>125</v>
      </c>
      <c r="F6" s="12"/>
      <c r="G6" s="13"/>
      <c r="H6" s="8" t="str">
        <f t="shared" ref="H6" si="0">IF(G6="","",C6*G6)</f>
        <v/>
      </c>
      <c r="I6" s="8" t="str">
        <f>IF(H6="","",H6*Kopsavilkums!$B$10)</f>
        <v/>
      </c>
      <c r="J6" s="8" t="str">
        <f>IF(H6="","",H6+I6)</f>
        <v/>
      </c>
    </row>
    <row r="7" spans="1:10" ht="24" customHeight="1" x14ac:dyDescent="0.25">
      <c r="A7" s="27" t="s">
        <v>107</v>
      </c>
      <c r="B7" s="28"/>
      <c r="C7" s="28"/>
      <c r="D7" s="28"/>
      <c r="E7" s="28"/>
      <c r="F7" s="28"/>
      <c r="G7" s="29"/>
      <c r="H7" s="9">
        <f>SUM(H6:H6)</f>
        <v>0</v>
      </c>
      <c r="I7" s="9">
        <f>SUM(I6:I6)</f>
        <v>0</v>
      </c>
      <c r="J7" s="9">
        <f>SUM(J6:J6)</f>
        <v>0</v>
      </c>
    </row>
    <row r="8" spans="1:10" x14ac:dyDescent="0.25">
      <c r="A8" s="25"/>
      <c r="B8" s="25"/>
      <c r="C8" s="25"/>
      <c r="D8" s="25"/>
      <c r="E8" s="25"/>
      <c r="F8" s="25"/>
    </row>
  </sheetData>
  <autoFilter ref="A5:J7" xr:uid="{00000000-0009-0000-0000-000002000000}"/>
  <mergeCells count="4">
    <mergeCell ref="A1:J1"/>
    <mergeCell ref="A3:J3"/>
    <mergeCell ref="A7:G7"/>
    <mergeCell ref="A8:F8"/>
  </mergeCells>
  <pageMargins left="0.25" right="0.25" top="0.5" bottom="0.5" header="0.511811023622047" footer="0.2"/>
  <pageSetup paperSize="8" fitToHeight="0" orientation="landscape" horizontalDpi="300" verticalDpi="300"/>
  <headerFooter>
    <oddFooter>&amp;CFinanšu piedāvājums | 2. daļa</oddFooter>
  </headerFooter>
  <legacyDrawing r:id="rId1"/>
</worksheet>
</file>

<file path=docMetadata/LabelInfo.xml><?xml version="1.0" encoding="utf-8"?>
<clbl:labelList xmlns:clbl="http://schemas.microsoft.com/office/2020/mipLabelMetadata">
  <clbl:label id="{66cffd26-8a8e-4271-ae8c-0448cc98c6fa}" enabled="1" method="Standard" siteId="{c4c0dd7c-1dfb-4088-9303-96b608da35b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9</vt:i4>
      </vt:variant>
      <vt:variant>
        <vt:lpstr>Diapazoni ar nosaukumiem</vt:lpstr>
      </vt:variant>
      <vt:variant>
        <vt:i4>16</vt:i4>
      </vt:variant>
    </vt:vector>
  </HeadingPairs>
  <TitlesOfParts>
    <vt:vector size="25" baseType="lpstr">
      <vt:lpstr>Kopsavilkums</vt:lpstr>
      <vt:lpstr>1. daļa</vt:lpstr>
      <vt:lpstr>2. daļa</vt:lpstr>
      <vt:lpstr>3.daļa</vt:lpstr>
      <vt:lpstr>4. daļa </vt:lpstr>
      <vt:lpstr>5.daļa</vt:lpstr>
      <vt:lpstr>6. daļa</vt:lpstr>
      <vt:lpstr>7.daļa</vt:lpstr>
      <vt:lpstr>8. daļa  </vt:lpstr>
      <vt:lpstr>'1. daļa'!Drukas_apgabals</vt:lpstr>
      <vt:lpstr>'2. daļa'!Drukas_apgabals</vt:lpstr>
      <vt:lpstr>'3.daļa'!Drukas_apgabals</vt:lpstr>
      <vt:lpstr>'4. daļa '!Drukas_apgabals</vt:lpstr>
      <vt:lpstr>'5.daļa'!Drukas_apgabals</vt:lpstr>
      <vt:lpstr>'6. daļa'!Drukas_apgabals</vt:lpstr>
      <vt:lpstr>'7.daļa'!Drukas_apgabals</vt:lpstr>
      <vt:lpstr>'8. daļa  '!Drukas_apgabals</vt:lpstr>
      <vt:lpstr>'1. daļa'!Drukāt_virsrakstus</vt:lpstr>
      <vt:lpstr>'2. daļa'!Drukāt_virsrakstus</vt:lpstr>
      <vt:lpstr>'3.daļa'!Drukāt_virsrakstus</vt:lpstr>
      <vt:lpstr>'4. daļa '!Drukāt_virsrakstus</vt:lpstr>
      <vt:lpstr>'5.daļa'!Drukāt_virsrakstus</vt:lpstr>
      <vt:lpstr>'6. daļa'!Drukāt_virsrakstus</vt:lpstr>
      <vt:lpstr>'7.daļa'!Drukāt_virsrakstus</vt:lpstr>
      <vt:lpstr>'8. daļa  '!Drukāt_virsrakstus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Kristīne Graudumniece</dc:creator>
  <cp:keywords/>
  <dc:description/>
  <cp:lastModifiedBy>Inese Liepa</cp:lastModifiedBy>
  <cp:revision>0</cp:revision>
  <dcterms:created xsi:type="dcterms:W3CDTF">2026-09-21T20:10:27Z</dcterms:created>
  <dcterms:modified xsi:type="dcterms:W3CDTF">2026-11-04T11:07:31Z</dcterms:modified>
  <cp:category/>
  <cp:contentStatus/>
</cp:coreProperties>
</file>