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aiss\IJSD\Katls\Nodalas\Direktora birojs\Iepirkumi\2019.gads\2019-17 atkārtoti gaļas daļa\"/>
    </mc:Choice>
  </mc:AlternateContent>
  <xr:revisionPtr revIDLastSave="0" documentId="13_ncr:1_{8F75FE2E-A41F-4BDF-8E7D-CDB4BEC13EA5}" xr6:coauthVersionLast="36" xr6:coauthVersionMax="36" xr10:uidLastSave="{00000000-0000-0000-0000-000000000000}"/>
  <bookViews>
    <workbookView xWindow="0" yWindow="0" windowWidth="21330" windowHeight="9015"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1" i="2" l="1"/>
  <c r="S31" i="2"/>
  <c r="P31" i="2"/>
  <c r="Q31" i="2"/>
  <c r="R31" i="2"/>
  <c r="S32" i="2"/>
  <c r="J35" i="2"/>
  <c r="P35" i="2"/>
  <c r="Q35" i="2"/>
  <c r="R35" i="2"/>
  <c r="S35" i="2"/>
  <c r="S36" i="2"/>
  <c r="S37" i="2"/>
  <c r="P36" i="2"/>
  <c r="Q36" i="2"/>
  <c r="R36" i="2"/>
  <c r="P37" i="2"/>
  <c r="Q37" i="2"/>
  <c r="R37" i="2"/>
  <c r="J40" i="2"/>
  <c r="P40" i="2"/>
  <c r="Q40" i="2"/>
  <c r="R40" i="2"/>
  <c r="R41" i="2"/>
  <c r="S40" i="2"/>
  <c r="P41" i="2"/>
  <c r="Q41" i="2"/>
  <c r="S41" i="2"/>
</calcChain>
</file>

<file path=xl/sharedStrings.xml><?xml version="1.0" encoding="utf-8"?>
<sst xmlns="http://schemas.openxmlformats.org/spreadsheetml/2006/main" count="111" uniqueCount="77">
  <si>
    <t>Summa kopā, EUR ar PVN</t>
  </si>
  <si>
    <t>Summa kopā, EUR bez PVN</t>
  </si>
  <si>
    <t>Ķirši</t>
  </si>
  <si>
    <t>SIA "Rūķu sapņi", SIA "Labie darbi" , Latvija</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</si>
  <si>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</si>
  <si>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</si>
  <si>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</si>
  <si>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</si>
  <si>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</si>
  <si>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C iepirkuma daļa. C produkti X iestāžu grupai</t>
  </si>
  <si>
    <t>Kāposti skābēti</t>
  </si>
  <si>
    <t>1 - 10 kg spaiņos</t>
  </si>
  <si>
    <r>
      <t>Produkts atbilst NPKS vai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</si>
  <si>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t>p615011</t>
  </si>
  <si>
    <t>B iepirkuma daļa. B produkti X iestāžu grupai</t>
  </si>
  <si>
    <t>Biezpiena sieriņš "Lāčuks"</t>
  </si>
  <si>
    <t>Latvija, SIA "Zilā govs"</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</si>
  <si>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</si>
  <si>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</si>
  <si>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</si>
  <si>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</si>
  <si>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</si>
  <si>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</si>
  <si>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</si>
  <si>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</si>
  <si>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r>
      <rPr>
        <sz val="10"/>
        <color indexed="8"/>
        <rFont val="Arial"/>
        <family val="2"/>
        <charset val="186"/>
      </rPr>
      <t xml:space="preserve">Piedāvātās preces summa EUR bez PVN par apjomu 12  mēnešiem </t>
    </r>
    <r>
      <rPr>
        <b/>
        <sz val="10"/>
        <color indexed="8"/>
        <rFont val="Arial"/>
        <family val="2"/>
        <charset val="186"/>
      </rPr>
      <t>PII grupai</t>
    </r>
  </si>
  <si>
    <r>
      <rPr>
        <sz val="10"/>
        <color indexed="8"/>
        <rFont val="Arial"/>
        <family val="2"/>
        <charset val="186"/>
      </rPr>
      <t xml:space="preserve">Piedāvātās preces summa EUR bez PVN par apjomu 12  mēnešiem </t>
    </r>
    <r>
      <rPr>
        <b/>
        <sz val="10"/>
        <color indexed="8"/>
        <rFont val="Arial"/>
        <family val="2"/>
        <charset val="186"/>
      </rPr>
      <t>PII XXX</t>
    </r>
  </si>
  <si>
    <r>
      <rPr>
        <sz val="10"/>
        <color indexed="8"/>
        <rFont val="Arial"/>
        <family val="2"/>
        <charset val="186"/>
      </rPr>
      <t xml:space="preserve">Piedāvātās preces summa EUR bez PVN par apjomu 12  mēnešiem  </t>
    </r>
    <r>
      <rPr>
        <b/>
        <sz val="10"/>
        <color indexed="8"/>
        <rFont val="Arial"/>
        <family val="2"/>
        <charset val="186"/>
      </rPr>
      <t>PII XXX</t>
    </r>
  </si>
  <si>
    <r>
      <t>Piedāvātās preces summa EUR bez PVN par apjomu 12  mēnešiem</t>
    </r>
    <r>
      <rPr>
        <b/>
        <sz val="10"/>
        <color indexed="8"/>
        <rFont val="Arial"/>
        <family val="2"/>
        <charset val="186"/>
      </rPr>
      <t xml:space="preserve"> 
PII
XXX</t>
    </r>
  </si>
  <si>
    <t>Piedāvātās preces cena EUR par vienu  apjoma mērvienību, bez PVN</t>
  </si>
  <si>
    <t>Piedāvātās preces ražotāja dotais nosaukums</t>
  </si>
  <si>
    <t>Piedāvātās preces  izcelsmes valsts un ražotājs</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</si>
  <si>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</si>
  <si>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</si>
  <si>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</si>
  <si>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</si>
  <si>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</si>
  <si>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</si>
  <si>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</si>
  <si>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</si>
  <si>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</si>
  <si>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</si>
  <si>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</si>
  <si>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</si>
  <si>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A iepirkuma daļa. A produkti X iestāžu grupai</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</si>
  <si>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</si>
  <si>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</si>
  <si>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</si>
  <si>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</si>
  <si>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</si>
  <si>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</si>
  <si>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</si>
  <si>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</si>
  <si>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</si>
  <si>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</si>
  <si>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</si>
  <si>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</si>
  <si>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</si>
  <si>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</si>
  <si>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</si>
  <si>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</si>
  <si>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</si>
  <si>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</si>
  <si>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</si>
  <si>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X.iepirkuma daļa. X produkti X iestāžu grupai</t>
  </si>
  <si>
    <t>Apraksts</t>
  </si>
  <si>
    <t>Instrukcija tehniskā un finanšu piedāvājuma formas aizpildīšanai</t>
  </si>
  <si>
    <t>Piedāvātās preces sastāvs, iepakojums atbilstoši preces marķējumam (norādot mērvienību)</t>
  </si>
  <si>
    <r>
      <t xml:space="preserve">P - </t>
    </r>
    <r>
      <rPr>
        <sz val="10"/>
        <color indexed="8"/>
        <rFont val="Arial"/>
        <family val="2"/>
        <charset val="186"/>
      </rPr>
      <t>īpaša  atzīme (skat. nolikuma 5.6.5. apakšpunktu!)</t>
    </r>
  </si>
  <si>
    <t xml:space="preserve">Latvija, SIA "Zaķa dārzi" </t>
  </si>
  <si>
    <r>
      <t xml:space="preserve">Pretendents šajā ailē norāda konkrētu preces izcelsmes valsti un ražotāju </t>
    </r>
    <r>
      <rPr>
        <i/>
        <sz val="10"/>
        <color rgb="FFFF0000"/>
        <rFont val="Times New Roman"/>
        <family val="1"/>
        <charset val="186"/>
      </rPr>
      <t>(preces izplatītājs nav jānorāda) Piemēram, Latvija, SIA "Ābols"</t>
    </r>
  </si>
  <si>
    <r>
      <t xml:space="preserve">Pretendents šajā ailē norāda ražotāja piešķirto nosaukumu precei,  piemēram, </t>
    </r>
    <r>
      <rPr>
        <i/>
        <sz val="9"/>
        <color rgb="FFFF0000"/>
        <rFont val="Times New Roman"/>
        <family val="1"/>
        <charset val="186"/>
      </rPr>
      <t xml:space="preserve">baltmaize "Kārums" </t>
    </r>
  </si>
  <si>
    <r>
      <rPr>
        <b/>
        <i/>
        <sz val="9"/>
        <color rgb="FFFF0000"/>
        <rFont val="Times New Roman"/>
        <family val="1"/>
        <charset val="186"/>
      </rPr>
      <t xml:space="preserve">Produkts atbilst NPKS prasībām.   </t>
    </r>
    <r>
      <rPr>
        <i/>
        <sz val="9"/>
        <color indexed="10"/>
        <rFont val="Times New Roman"/>
        <family val="1"/>
        <charset val="186"/>
      </rPr>
      <t xml:space="preserve">                          . Sastāvā: biezpiens 63%, cukurs, glazūra 18% (sviests, cukurs, kakao pulveris), dabīgs aromatizētājs - citroni.       Fasēts 0.045 kg iepakojum</t>
    </r>
    <r>
      <rPr>
        <i/>
        <sz val="9"/>
        <color rgb="FFFF0000"/>
        <rFont val="Times New Roman"/>
        <family val="1"/>
        <charset val="186"/>
      </rPr>
      <t xml:space="preserve">ā. </t>
    </r>
  </si>
  <si>
    <r>
      <rPr>
        <b/>
        <i/>
        <sz val="10"/>
        <color rgb="FFFF0000"/>
        <rFont val="Times New Roman"/>
        <family val="1"/>
        <charset val="186"/>
      </rPr>
      <t xml:space="preserve">Produkts atbilst BL prasībām.                    </t>
    </r>
    <r>
      <rPr>
        <i/>
        <sz val="10"/>
        <color rgb="FFFF0000"/>
        <rFont val="Times New Roman"/>
        <family val="1"/>
        <charset val="186"/>
      </rPr>
      <t xml:space="preserve"> </t>
    </r>
    <r>
      <rPr>
        <i/>
        <sz val="10"/>
        <color indexed="10"/>
        <rFont val="Times New Roman"/>
        <family val="1"/>
        <charset val="186"/>
      </rPr>
      <t xml:space="preserve"> </t>
    </r>
    <r>
      <rPr>
        <i/>
        <sz val="10"/>
        <color rgb="FFFF0000"/>
        <rFont val="Times New Roman"/>
        <family val="1"/>
        <charset val="186"/>
      </rPr>
      <t xml:space="preserve">Sastāvs: baltie galviņkāposti (95%), burkāni (3 %), ķimenes, sāls (1%).                        </t>
    </r>
    <r>
      <rPr>
        <i/>
        <sz val="9"/>
        <color rgb="FFFF0000"/>
        <rFont val="Times New Roman"/>
        <family val="1"/>
        <charset val="186"/>
      </rPr>
      <t xml:space="preserve"> 10 kg plastmasas</t>
    </r>
    <r>
      <rPr>
        <i/>
        <sz val="9"/>
        <color rgb="FF0070C0"/>
        <rFont val="Times New Roman"/>
        <family val="1"/>
        <charset val="186"/>
      </rPr>
      <t xml:space="preserve"> </t>
    </r>
    <r>
      <rPr>
        <i/>
        <sz val="9"/>
        <color indexed="10"/>
        <rFont val="Times New Roman"/>
        <family val="1"/>
        <charset val="186"/>
      </rPr>
      <t>spaiņos</t>
    </r>
  </si>
  <si>
    <r>
      <rPr>
        <b/>
        <i/>
        <sz val="10"/>
        <color rgb="FFFF0000"/>
        <rFont val="Times New Roman"/>
        <family val="1"/>
        <charset val="186"/>
      </rPr>
      <t>Produkts atbilst BL prasībām.</t>
    </r>
    <r>
      <rPr>
        <i/>
        <sz val="10"/>
        <color rgb="FFFF0000"/>
        <rFont val="Times New Roman"/>
        <family val="1"/>
        <charset val="186"/>
      </rPr>
      <t xml:space="preserve">                  Veseli, nebojāti, tīri ķirši</t>
    </r>
    <r>
      <rPr>
        <i/>
        <sz val="10"/>
        <color rgb="FF0070C0"/>
        <rFont val="Times New Roman"/>
        <family val="1"/>
        <charset val="186"/>
      </rPr>
      <t>.</t>
    </r>
    <r>
      <rPr>
        <i/>
        <sz val="10"/>
        <color indexed="10"/>
        <rFont val="Times New Roman"/>
        <family val="1"/>
        <charset val="186"/>
      </rPr>
      <t xml:space="preserve"> Pēc svara, iepakojumā. </t>
    </r>
  </si>
  <si>
    <r>
      <rPr>
        <b/>
        <sz val="8"/>
        <rFont val="Tahoma"/>
        <family val="2"/>
        <charset val="186"/>
      </rPr>
      <t>2.1.pielikums</t>
    </r>
    <r>
      <rPr>
        <sz val="8"/>
        <rFont val="Tahoma"/>
        <family val="2"/>
        <charset val="186"/>
      </rPr>
      <t xml:space="preserve"> atklāta konkursa "Pārtikas produktu piegāde (svaigi atdzesēta cūkgaļa, subprodukti un svaigi atdzesēta liellopu gaļa) Rīgas pilsētas izglītības iestādēm" nolikumam ID RD IKSD 2019/17</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</si>
  <si>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Produkta aprakstā ir jāiekļauj  produkta marķējumā norādītais preces apraksts -</t>
    </r>
    <r>
      <rPr>
        <b/>
        <i/>
        <sz val="9"/>
        <color rgb="FFFF0000"/>
        <rFont val="Times New Roman"/>
        <family val="1"/>
        <charset val="186"/>
      </rPr>
      <t xml:space="preserve"> sastāvs, iepakojuma lielums (bruto, neto svars).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vai BL prasībām" </t>
    </r>
    <r>
      <rPr>
        <i/>
        <sz val="9"/>
        <color indexed="10"/>
        <rFont val="Times New Roman"/>
        <family val="1"/>
        <charset val="186"/>
      </rPr>
      <t xml:space="preserve"> (4.kolonna), obligāti jānorāda konkrētā atbilstība.               Pretendents norāda piedāvātā produkta </t>
    </r>
    <r>
      <rPr>
        <i/>
        <sz val="9"/>
        <color rgb="FFFF0000"/>
        <rFont val="Times New Roman"/>
        <family val="1"/>
        <charset val="186"/>
      </rPr>
      <t xml:space="preserve">tilpuma vai svara mērvienību (atbilstoši pasūtītāja tehniskām prasībām).                                   Ja     ir vairākas preces, tad preces apraksts rakstāms katrai precei.   </t>
    </r>
    <r>
      <rPr>
        <i/>
        <sz val="9"/>
        <color indexed="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</si>
</sst>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charset val="186"/>
      <scheme val="minor"/>
    </font>
    <font>
      <sz val="11"/>
      <color indexed="8"/>
      <name val="Times New Roman"/>
      <family val="1"/>
      <charset val="186"/>
    </font>
    <font>
      <i/>
      <sz val="11"/>
      <color indexed="10"/>
      <name val="Times New Roman"/>
      <family val="1"/>
      <charset val="186"/>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i/>
      <sz val="10"/>
      <color indexed="10"/>
      <name val="Times New Roman"/>
      <family val="1"/>
      <charset val="186"/>
    </font>
    <font>
      <b/>
      <sz val="11"/>
      <color indexed="8"/>
      <name val="Calibri"/>
      <family val="2"/>
      <charset val="204"/>
    </font>
    <font>
      <i/>
      <sz val="10"/>
      <color indexed="10"/>
      <name val="Times New Roman"/>
      <family val="1"/>
      <charset val="186"/>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b/>
      <sz val="10"/>
      <color indexed="10"/>
      <name val="Tahoma"/>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sz val="10"/>
      <color indexed="10"/>
      <name val="Times New Roman"/>
      <family val="1"/>
      <charset val="186"/>
    </font>
    <font>
      <sz val="10"/>
      <color indexed="10"/>
      <name val="Times New Roman"/>
      <family val="1"/>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sz val="11"/>
      <color indexed="8"/>
      <name val="Tahoma"/>
      <family val="2"/>
      <charset val="204"/>
    </font>
    <font>
      <sz val="11"/>
      <color indexed="8"/>
      <name val="Tahoma"/>
      <family val="2"/>
      <charset val="186"/>
    </font>
    <font>
      <b/>
      <sz val="16"/>
      <color indexed="8"/>
      <name val="Times New Roman"/>
      <family val="1"/>
      <charset val="186"/>
    </font>
    <font>
      <sz val="8"/>
      <name val="Tahoma"/>
      <family val="2"/>
      <charset val="186"/>
    </font>
    <font>
      <i/>
      <sz val="8"/>
      <color indexed="10"/>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b/>
      <sz val="8"/>
      <name val="Tahoma"/>
      <family val="2"/>
      <charset val="186"/>
    </font>
    <font>
      <i/>
      <sz val="10"/>
      <color rgb="FF0070C0"/>
      <name val="Times New Roman"/>
      <family val="1"/>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b/>
      <i/>
      <sz val="10"/>
      <color rgb="FFFF0000"/>
      <name val="Times New Roman"/>
      <family val="1"/>
      <charset val="186"/>
    </font>
    <font>
      <i/>
      <sz val="10"/>
      <color rgb="FFFF0000"/>
      <name val="Times New Roman"/>
      <family val="1"/>
      <charset val="186"/>
    </font>
    <font>
      <i/>
      <sz val="9"/>
      <color rgb="FFFF000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0" fontId="13" fillId="0" borderId="0"/>
  </cellStyleXfs>
  <cellXfs count="169">
    <xf numFmtId="0" fontId="0" fillId="0" borderId="0" xfId="0"/>
    <xf numFmtId="0" fontId="1" fillId="0" borderId="0" xfId="1"/>
    <xf numFmtId="0" fontId="2" fillId="0" borderId="0" xfId="1" applyFont="1"/>
    <xf numFmtId="0" fontId="3" fillId="0" borderId="0" xfId="1" applyFont="1"/>
    <xf numFmtId="0" fontId="4" fillId="0" borderId="0" xfId="1" applyFont="1"/>
    <xf numFmtId="2" fontId="5" fillId="0" borderId="1" xfId="1" applyNumberFormat="1" applyFont="1" applyFill="1" applyBorder="1" applyAlignment="1">
      <alignment horizontal="center"/>
    </xf>
    <xf numFmtId="2" fontId="5" fillId="0" borderId="2" xfId="1" applyNumberFormat="1" applyFont="1" applyFill="1" applyBorder="1" applyAlignment="1">
      <alignment horizontal="center"/>
    </xf>
    <xf numFmtId="2" fontId="5" fillId="0" borderId="3" xfId="1" applyNumberFormat="1" applyFont="1" applyFill="1" applyBorder="1" applyAlignment="1">
      <alignment horizontal="center"/>
    </xf>
    <xf numFmtId="2" fontId="7" fillId="0" borderId="4" xfId="1" applyNumberFormat="1" applyFont="1" applyFill="1" applyBorder="1" applyAlignment="1">
      <alignment horizontal="center" vertical="center"/>
    </xf>
    <xf numFmtId="2" fontId="8" fillId="0" borderId="3" xfId="1" applyNumberFormat="1" applyFont="1" applyFill="1" applyBorder="1" applyAlignment="1">
      <alignment horizontal="center" vertical="center" wrapText="1"/>
    </xf>
    <xf numFmtId="0" fontId="1" fillId="0" borderId="0" xfId="1" applyAlignment="1">
      <alignment vertical="center"/>
    </xf>
    <xf numFmtId="2" fontId="10" fillId="0" borderId="3" xfId="1" applyNumberFormat="1" applyFont="1" applyFill="1" applyBorder="1" applyAlignment="1">
      <alignment horizontal="center" vertical="center" wrapText="1"/>
    </xf>
    <xf numFmtId="2" fontId="10" fillId="0" borderId="3" xfId="1" applyNumberFormat="1" applyFont="1" applyFill="1" applyBorder="1" applyAlignment="1">
      <alignment horizontal="center" vertical="center"/>
    </xf>
    <xf numFmtId="0" fontId="10" fillId="0" borderId="3" xfId="1" applyNumberFormat="1"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3"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3" borderId="2" xfId="1" applyFont="1" applyFill="1" applyBorder="1" applyAlignment="1">
      <alignment horizontal="center" vertical="center"/>
    </xf>
    <xf numFmtId="0" fontId="12" fillId="0" borderId="3" xfId="1" applyFont="1" applyFill="1" applyBorder="1" applyAlignment="1">
      <alignment horizontal="center" vertical="center"/>
    </xf>
    <xf numFmtId="49" fontId="12" fillId="0" borderId="5" xfId="2" applyNumberFormat="1" applyFont="1" applyFill="1" applyBorder="1" applyAlignment="1">
      <alignment horizontal="center" vertical="center"/>
    </xf>
    <xf numFmtId="49" fontId="12" fillId="0" borderId="5"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49" fontId="12" fillId="0" borderId="6" xfId="1" applyNumberFormat="1" applyFont="1" applyFill="1" applyBorder="1" applyAlignment="1">
      <alignment horizontal="center" vertical="center"/>
    </xf>
    <xf numFmtId="0" fontId="14" fillId="0" borderId="5" xfId="1" applyFont="1" applyFill="1" applyBorder="1" applyAlignment="1">
      <alignment horizontal="center" vertical="center"/>
    </xf>
    <xf numFmtId="0" fontId="1" fillId="0" borderId="0" xfId="1" applyFill="1"/>
    <xf numFmtId="2" fontId="5" fillId="0" borderId="7" xfId="1" applyNumberFormat="1" applyFont="1" applyFill="1" applyBorder="1" applyAlignment="1">
      <alignment horizontal="center"/>
    </xf>
    <xf numFmtId="2" fontId="5" fillId="0" borderId="0" xfId="1" applyNumberFormat="1" applyFont="1" applyFill="1" applyBorder="1" applyAlignment="1">
      <alignment horizontal="center"/>
    </xf>
    <xf numFmtId="0" fontId="1" fillId="0" borderId="0" xfId="1" applyFill="1" applyBorder="1" applyAlignment="1">
      <alignment horizontal="right"/>
    </xf>
    <xf numFmtId="0" fontId="6" fillId="0" borderId="0" xfId="1" applyFont="1" applyFill="1" applyBorder="1" applyAlignment="1">
      <alignment horizontal="right"/>
    </xf>
    <xf numFmtId="2" fontId="16" fillId="0" borderId="3" xfId="1" applyNumberFormat="1" applyFont="1" applyFill="1" applyBorder="1" applyAlignment="1">
      <alignment horizontal="center" vertical="center" wrapText="1"/>
    </xf>
    <xf numFmtId="2" fontId="8" fillId="4" borderId="10" xfId="1" applyNumberFormat="1" applyFont="1" applyFill="1" applyBorder="1" applyAlignment="1">
      <alignment horizontal="center" vertical="center" wrapText="1"/>
    </xf>
    <xf numFmtId="2" fontId="10" fillId="4" borderId="10" xfId="1" applyNumberFormat="1" applyFont="1" applyFill="1" applyBorder="1" applyAlignment="1">
      <alignment horizontal="center" vertical="center" wrapText="1"/>
    </xf>
    <xf numFmtId="2" fontId="10" fillId="4" borderId="11" xfId="1" applyNumberFormat="1" applyFont="1" applyFill="1" applyBorder="1" applyAlignment="1">
      <alignment horizontal="center" vertical="center"/>
    </xf>
    <xf numFmtId="0" fontId="8" fillId="4" borderId="11" xfId="1" applyNumberFormat="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11" fillId="4" borderId="3" xfId="1" applyFont="1" applyFill="1" applyBorder="1" applyAlignment="1">
      <alignment horizontal="center" vertical="center"/>
    </xf>
    <xf numFmtId="0" fontId="11" fillId="3" borderId="13" xfId="1" applyFont="1" applyFill="1" applyBorder="1" applyAlignment="1">
      <alignment horizontal="center" vertical="center"/>
    </xf>
    <xf numFmtId="0" fontId="18" fillId="4" borderId="10" xfId="1" applyFont="1" applyFill="1" applyBorder="1" applyAlignment="1">
      <alignment horizontal="center" vertical="center"/>
    </xf>
    <xf numFmtId="49" fontId="19" fillId="4" borderId="5" xfId="2" applyNumberFormat="1" applyFont="1" applyFill="1" applyBorder="1" applyAlignment="1">
      <alignment horizontal="center" vertical="center"/>
    </xf>
    <xf numFmtId="49" fontId="20" fillId="4" borderId="3" xfId="1" applyNumberFormat="1" applyFont="1" applyFill="1" applyBorder="1" applyAlignment="1">
      <alignment horizontal="left" wrapText="1"/>
    </xf>
    <xf numFmtId="0" fontId="21" fillId="4" borderId="3" xfId="1" applyNumberFormat="1" applyFont="1" applyFill="1" applyBorder="1" applyAlignment="1">
      <alignment horizontal="left" wrapText="1"/>
    </xf>
    <xf numFmtId="49" fontId="22" fillId="4" borderId="3" xfId="1" applyNumberFormat="1" applyFont="1" applyFill="1" applyBorder="1" applyAlignment="1">
      <alignment horizontal="left" wrapText="1"/>
    </xf>
    <xf numFmtId="49" fontId="22" fillId="4" borderId="14" xfId="1" applyNumberFormat="1" applyFont="1" applyFill="1" applyBorder="1" applyAlignment="1">
      <alignment horizontal="left"/>
    </xf>
    <xf numFmtId="0" fontId="6" fillId="4" borderId="3" xfId="1" applyFont="1" applyFill="1" applyBorder="1" applyAlignment="1">
      <alignment horizontal="center"/>
    </xf>
    <xf numFmtId="0" fontId="7" fillId="0" borderId="4" xfId="1" applyFont="1" applyFill="1" applyBorder="1" applyAlignment="1">
      <alignment horizontal="center" vertical="center"/>
    </xf>
    <xf numFmtId="0" fontId="7" fillId="0" borderId="2" xfId="1" applyFont="1" applyFill="1" applyBorder="1" applyAlignment="1">
      <alignment horizontal="center" vertical="center"/>
    </xf>
    <xf numFmtId="2" fontId="7" fillId="0" borderId="3" xfId="1" applyNumberFormat="1" applyFont="1" applyFill="1" applyBorder="1" applyAlignment="1">
      <alignment horizontal="center" vertical="center"/>
    </xf>
    <xf numFmtId="0" fontId="16" fillId="0" borderId="3" xfId="1" applyFont="1" applyFill="1" applyBorder="1" applyAlignment="1">
      <alignment horizontal="center" vertical="center" wrapText="1"/>
    </xf>
    <xf numFmtId="0" fontId="23" fillId="0" borderId="16" xfId="1" applyFont="1" applyFill="1" applyBorder="1" applyAlignment="1">
      <alignment horizontal="center" vertical="center" wrapText="1"/>
    </xf>
    <xf numFmtId="2" fontId="24" fillId="0" borderId="2" xfId="1" applyNumberFormat="1" applyFont="1" applyFill="1" applyBorder="1" applyAlignment="1">
      <alignment horizontal="center" vertical="center" wrapText="1"/>
    </xf>
    <xf numFmtId="2" fontId="24" fillId="0" borderId="3" xfId="1" applyNumberFormat="1" applyFont="1" applyFill="1" applyBorder="1" applyAlignment="1">
      <alignment horizontal="center" vertical="center" wrapText="1"/>
    </xf>
    <xf numFmtId="0" fontId="24" fillId="0" borderId="3" xfId="1" applyFont="1" applyFill="1" applyBorder="1" applyAlignment="1">
      <alignment horizontal="center" vertical="center" wrapText="1"/>
    </xf>
    <xf numFmtId="49" fontId="10" fillId="0" borderId="3" xfId="1" applyNumberFormat="1" applyFont="1" applyFill="1" applyBorder="1" applyAlignment="1">
      <alignment horizontal="center" vertical="center" wrapText="1"/>
    </xf>
    <xf numFmtId="0" fontId="11" fillId="0" borderId="17" xfId="1" applyFont="1" applyFill="1" applyBorder="1" applyAlignment="1">
      <alignment horizontal="center" vertical="center"/>
    </xf>
    <xf numFmtId="0" fontId="25" fillId="3" borderId="17" xfId="1" applyFont="1" applyFill="1" applyBorder="1" applyAlignment="1">
      <alignment horizontal="center" vertical="center"/>
    </xf>
    <xf numFmtId="0" fontId="18" fillId="0" borderId="3" xfId="1" applyFont="1" applyFill="1" applyBorder="1" applyAlignment="1">
      <alignment horizontal="center" vertical="center"/>
    </xf>
    <xf numFmtId="49" fontId="18" fillId="0" borderId="3" xfId="2" applyNumberFormat="1" applyFont="1" applyFill="1" applyBorder="1" applyAlignment="1">
      <alignment horizontal="center" vertical="center"/>
    </xf>
    <xf numFmtId="49" fontId="18" fillId="0" borderId="3" xfId="1" applyNumberFormat="1" applyFont="1" applyFill="1" applyBorder="1" applyAlignment="1">
      <alignment horizontal="left" vertical="center" wrapText="1"/>
    </xf>
    <xf numFmtId="0" fontId="18" fillId="0" borderId="3" xfId="1" applyNumberFormat="1" applyFont="1" applyFill="1" applyBorder="1" applyAlignment="1">
      <alignment horizontal="left" vertical="center" wrapText="1"/>
    </xf>
    <xf numFmtId="49" fontId="18" fillId="0" borderId="14" xfId="1" applyNumberFormat="1" applyFont="1" applyFill="1" applyBorder="1" applyAlignment="1">
      <alignment horizontal="left" vertical="center"/>
    </xf>
    <xf numFmtId="0" fontId="25" fillId="0" borderId="3" xfId="1" applyFont="1" applyFill="1" applyBorder="1" applyAlignment="1">
      <alignment horizontal="center" vertical="center"/>
    </xf>
    <xf numFmtId="0" fontId="26" fillId="5" borderId="1" xfId="1" applyFont="1" applyFill="1" applyBorder="1" applyAlignment="1">
      <alignment horizontal="center" vertical="center" wrapText="1"/>
    </xf>
    <xf numFmtId="0" fontId="26" fillId="5" borderId="9" xfId="1" applyFont="1" applyFill="1" applyBorder="1" applyAlignment="1">
      <alignment horizontal="center" vertical="center"/>
    </xf>
    <xf numFmtId="0" fontId="26" fillId="5" borderId="18" xfId="1" applyFont="1" applyFill="1" applyBorder="1" applyAlignment="1">
      <alignment horizontal="center" vertical="center" wrapText="1"/>
    </xf>
    <xf numFmtId="0" fontId="26" fillId="5" borderId="8" xfId="1" applyFont="1" applyFill="1" applyBorder="1" applyAlignment="1">
      <alignment horizontal="center" vertical="center"/>
    </xf>
    <xf numFmtId="0" fontId="19" fillId="5" borderId="18" xfId="2" applyFont="1" applyFill="1" applyBorder="1" applyAlignment="1">
      <alignment horizontal="center" vertical="center" wrapText="1"/>
    </xf>
    <xf numFmtId="0" fontId="19" fillId="5" borderId="18" xfId="1" applyFont="1" applyFill="1" applyBorder="1" applyAlignment="1">
      <alignment horizontal="center" vertical="center" wrapText="1"/>
    </xf>
    <xf numFmtId="0" fontId="19" fillId="5" borderId="19" xfId="1" applyNumberFormat="1" applyFont="1" applyFill="1" applyBorder="1" applyAlignment="1">
      <alignment horizontal="center" vertical="center" wrapText="1"/>
    </xf>
    <xf numFmtId="0" fontId="19" fillId="5" borderId="20" xfId="1" applyFont="1" applyFill="1" applyBorder="1" applyAlignment="1">
      <alignment horizontal="center" vertical="center" wrapText="1"/>
    </xf>
    <xf numFmtId="0" fontId="19" fillId="5" borderId="8" xfId="1" applyFont="1" applyFill="1" applyBorder="1" applyAlignment="1">
      <alignment horizontal="center" vertical="center" wrapText="1"/>
    </xf>
    <xf numFmtId="0" fontId="26" fillId="5" borderId="1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27" fillId="6" borderId="19" xfId="1" applyFont="1" applyFill="1" applyBorder="1" applyAlignment="1">
      <alignment horizontal="center" vertical="center" wrapText="1"/>
    </xf>
    <xf numFmtId="0" fontId="27" fillId="2" borderId="19"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 xfId="1" applyFont="1" applyFill="1" applyBorder="1" applyAlignment="1">
      <alignment horizontal="center" vertical="top" wrapText="1"/>
    </xf>
    <xf numFmtId="0" fontId="22" fillId="2" borderId="1" xfId="2" applyFont="1" applyFill="1" applyBorder="1" applyAlignment="1">
      <alignment horizontal="center" vertical="center" wrapText="1"/>
    </xf>
    <xf numFmtId="0" fontId="22" fillId="2" borderId="1" xfId="1" applyFont="1" applyFill="1" applyBorder="1" applyAlignment="1">
      <alignment horizontal="center" vertical="center" wrapText="1"/>
    </xf>
    <xf numFmtId="0" fontId="22" fillId="2" borderId="21" xfId="1" applyNumberFormat="1" applyFont="1" applyFill="1" applyBorder="1" applyAlignment="1">
      <alignment horizontal="center" vertical="center" wrapText="1"/>
    </xf>
    <xf numFmtId="0" fontId="22" fillId="2" borderId="21" xfId="1" applyFont="1" applyFill="1" applyBorder="1" applyAlignment="1">
      <alignment horizontal="center" vertical="center" wrapText="1"/>
    </xf>
    <xf numFmtId="0" fontId="22" fillId="2" borderId="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1" fillId="8" borderId="8" xfId="1" applyFill="1" applyBorder="1" applyAlignment="1">
      <alignment vertical="center"/>
    </xf>
    <xf numFmtId="0" fontId="29" fillId="0" borderId="0" xfId="1" applyFont="1" applyFill="1" applyBorder="1"/>
    <xf numFmtId="0" fontId="6" fillId="0" borderId="0" xfId="1" applyFont="1" applyFill="1" applyBorder="1" applyAlignment="1">
      <alignment horizontal="center" vertical="center"/>
    </xf>
    <xf numFmtId="0" fontId="27" fillId="0" borderId="0" xfId="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20" fillId="0" borderId="0" xfId="1" applyNumberFormat="1" applyFont="1" applyFill="1" applyBorder="1" applyAlignment="1">
      <alignment horizontal="left" wrapText="1"/>
    </xf>
    <xf numFmtId="0" fontId="20" fillId="0" borderId="0" xfId="1" applyNumberFormat="1" applyFont="1" applyFill="1" applyBorder="1" applyAlignment="1">
      <alignment horizontal="left" wrapText="1"/>
    </xf>
    <xf numFmtId="49" fontId="12" fillId="0" borderId="0" xfId="1" applyNumberFormat="1" applyFont="1" applyFill="1" applyBorder="1" applyAlignment="1">
      <alignment horizontal="left" wrapText="1"/>
    </xf>
    <xf numFmtId="49" fontId="20" fillId="0" borderId="0" xfId="1" applyNumberFormat="1" applyFont="1" applyFill="1" applyBorder="1" applyAlignment="1">
      <alignment horizontal="left"/>
    </xf>
    <xf numFmtId="0" fontId="6" fillId="0" borderId="0" xfId="1" applyFont="1" applyFill="1" applyBorder="1" applyAlignment="1">
      <alignment horizontal="center"/>
    </xf>
    <xf numFmtId="0" fontId="29" fillId="0" borderId="24" xfId="1" applyFont="1" applyFill="1" applyBorder="1"/>
    <xf numFmtId="0" fontId="29" fillId="0" borderId="23" xfId="1" applyFont="1" applyFill="1" applyBorder="1"/>
    <xf numFmtId="0" fontId="6" fillId="0" borderId="23" xfId="1" applyFont="1" applyFill="1" applyBorder="1" applyAlignment="1">
      <alignment horizontal="center" vertical="center"/>
    </xf>
    <xf numFmtId="0" fontId="27" fillId="0" borderId="23" xfId="1" applyFont="1" applyFill="1" applyBorder="1" applyAlignment="1">
      <alignment horizontal="center" vertical="center"/>
    </xf>
    <xf numFmtId="49" fontId="20" fillId="0" borderId="23" xfId="2" applyNumberFormat="1" applyFont="1" applyFill="1" applyBorder="1" applyAlignment="1">
      <alignment horizontal="center" vertical="center"/>
    </xf>
    <xf numFmtId="49" fontId="20" fillId="0" borderId="23" xfId="1" applyNumberFormat="1" applyFont="1" applyFill="1" applyBorder="1" applyAlignment="1">
      <alignment horizontal="left" wrapText="1"/>
    </xf>
    <xf numFmtId="0" fontId="20" fillId="0" borderId="23" xfId="1" applyNumberFormat="1" applyFont="1" applyFill="1" applyBorder="1" applyAlignment="1">
      <alignment horizontal="left" wrapText="1"/>
    </xf>
    <xf numFmtId="49" fontId="12" fillId="0" borderId="23" xfId="1" applyNumberFormat="1" applyFont="1" applyFill="1" applyBorder="1" applyAlignment="1">
      <alignment horizontal="left" wrapText="1"/>
    </xf>
    <xf numFmtId="49" fontId="20" fillId="0" borderId="23" xfId="1" applyNumberFormat="1" applyFont="1" applyFill="1" applyBorder="1" applyAlignment="1">
      <alignment horizontal="left"/>
    </xf>
    <xf numFmtId="0" fontId="6" fillId="0" borderId="25" xfId="1" applyFont="1" applyFill="1" applyBorder="1" applyAlignment="1">
      <alignment horizontal="center"/>
    </xf>
    <xf numFmtId="0" fontId="29" fillId="0" borderId="26" xfId="1" applyFont="1" applyFill="1" applyBorder="1"/>
    <xf numFmtId="0" fontId="27" fillId="0" borderId="0" xfId="1" applyFont="1" applyBorder="1" applyAlignment="1">
      <alignment horizontal="center" vertical="top"/>
    </xf>
    <xf numFmtId="0" fontId="27" fillId="0" borderId="0" xfId="1" applyFont="1" applyBorder="1" applyAlignment="1">
      <alignment vertical="top"/>
    </xf>
    <xf numFmtId="0" fontId="27" fillId="0" borderId="0" xfId="1" applyFont="1" applyBorder="1"/>
    <xf numFmtId="0" fontId="27" fillId="0" borderId="0" xfId="1" applyFont="1" applyBorder="1" applyAlignment="1">
      <alignment wrapText="1"/>
    </xf>
    <xf numFmtId="0" fontId="27" fillId="0" borderId="0" xfId="1" applyNumberFormat="1" applyFont="1" applyBorder="1"/>
    <xf numFmtId="0" fontId="6" fillId="0" borderId="27" xfId="1" applyFont="1" applyBorder="1" applyAlignment="1">
      <alignment horizontal="center"/>
    </xf>
    <xf numFmtId="0" fontId="29" fillId="0" borderId="28" xfId="1" applyFont="1" applyFill="1" applyBorder="1"/>
    <xf numFmtId="0" fontId="29" fillId="0" borderId="15" xfId="1" applyFont="1" applyFill="1" applyBorder="1"/>
    <xf numFmtId="0" fontId="1" fillId="0" borderId="15" xfId="1" applyBorder="1" applyAlignment="1"/>
    <xf numFmtId="0" fontId="30" fillId="0" borderId="20" xfId="1" applyFont="1" applyFill="1" applyBorder="1" applyAlignment="1">
      <alignment wrapText="1"/>
    </xf>
    <xf numFmtId="0" fontId="30" fillId="0" borderId="18" xfId="1" applyFont="1" applyFill="1" applyBorder="1" applyAlignment="1">
      <alignment wrapText="1"/>
    </xf>
    <xf numFmtId="0" fontId="30" fillId="0" borderId="19" xfId="1" applyFont="1" applyFill="1" applyBorder="1" applyAlignment="1">
      <alignment wrapText="1"/>
    </xf>
    <xf numFmtId="0" fontId="17" fillId="0" borderId="3" xfId="1" applyFont="1" applyFill="1" applyBorder="1" applyAlignment="1">
      <alignment horizontal="center" vertical="center" wrapText="1"/>
    </xf>
    <xf numFmtId="0" fontId="10" fillId="0" borderId="3" xfId="1" applyFont="1" applyBorder="1" applyAlignment="1">
      <alignment horizontal="center" vertical="center" wrapText="1"/>
    </xf>
    <xf numFmtId="0" fontId="6" fillId="3" borderId="17" xfId="1" applyFont="1" applyFill="1" applyBorder="1" applyAlignment="1">
      <alignment horizontal="center" vertical="center"/>
    </xf>
    <xf numFmtId="0" fontId="6" fillId="0" borderId="3" xfId="1" applyFont="1" applyFill="1" applyBorder="1" applyAlignment="1">
      <alignment horizontal="center" vertical="center"/>
    </xf>
    <xf numFmtId="49" fontId="22" fillId="0" borderId="3" xfId="2" applyNumberFormat="1" applyFont="1" applyFill="1" applyBorder="1" applyAlignment="1">
      <alignment horizontal="center" vertical="center"/>
    </xf>
    <xf numFmtId="49" fontId="22" fillId="0" borderId="3"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49" fontId="22" fillId="0" borderId="14" xfId="1" applyNumberFormat="1" applyFont="1" applyFill="1" applyBorder="1" applyAlignment="1">
      <alignment horizontal="center" vertical="center"/>
    </xf>
    <xf numFmtId="0" fontId="26" fillId="9" borderId="20" xfId="1" applyFont="1" applyFill="1" applyBorder="1" applyAlignment="1">
      <alignment horizontal="center" vertical="center" wrapText="1"/>
    </xf>
    <xf numFmtId="0" fontId="26" fillId="9" borderId="9" xfId="1" applyFont="1" applyFill="1" applyBorder="1" applyAlignment="1">
      <alignment horizontal="center" vertical="center"/>
    </xf>
    <xf numFmtId="0" fontId="26" fillId="9" borderId="18" xfId="1" applyFont="1" applyFill="1" applyBorder="1" applyAlignment="1">
      <alignment horizontal="center" vertical="center" wrapText="1"/>
    </xf>
    <xf numFmtId="0" fontId="26" fillId="9" borderId="8" xfId="1" applyFont="1" applyFill="1" applyBorder="1" applyAlignment="1">
      <alignment horizontal="center" vertical="center"/>
    </xf>
    <xf numFmtId="0" fontId="19" fillId="9" borderId="18" xfId="2" applyFont="1" applyFill="1" applyBorder="1" applyAlignment="1">
      <alignment horizontal="center" vertical="center" wrapText="1"/>
    </xf>
    <xf numFmtId="0" fontId="19" fillId="9" borderId="18" xfId="1" applyFont="1" applyFill="1" applyBorder="1" applyAlignment="1">
      <alignment horizontal="center" vertical="center" wrapText="1"/>
    </xf>
    <xf numFmtId="0" fontId="19" fillId="9" borderId="19" xfId="1" applyNumberFormat="1" applyFont="1" applyFill="1" applyBorder="1" applyAlignment="1">
      <alignment horizontal="center" vertical="center" wrapText="1"/>
    </xf>
    <xf numFmtId="0" fontId="19" fillId="9" borderId="20" xfId="1" applyFont="1" applyFill="1" applyBorder="1" applyAlignment="1">
      <alignment horizontal="center" vertical="center" wrapText="1"/>
    </xf>
    <xf numFmtId="0" fontId="19" fillId="9" borderId="8" xfId="1" applyFont="1" applyFill="1" applyBorder="1" applyAlignment="1">
      <alignment horizontal="center" vertical="center" wrapText="1"/>
    </xf>
    <xf numFmtId="0" fontId="26" fillId="9" borderId="19"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7" fillId="0" borderId="3" xfId="1" applyFont="1" applyBorder="1" applyAlignment="1">
      <alignment horizontal="center" vertical="top" wrapText="1"/>
    </xf>
    <xf numFmtId="0" fontId="33" fillId="0" borderId="3"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6" fillId="2" borderId="3" xfId="1" applyFont="1" applyFill="1" applyBorder="1" applyAlignment="1">
      <alignment horizontal="right"/>
    </xf>
    <xf numFmtId="0" fontId="9" fillId="2" borderId="3" xfId="1" applyFont="1" applyFill="1" applyBorder="1" applyAlignment="1">
      <alignment horizontal="right"/>
    </xf>
    <xf numFmtId="0" fontId="1" fillId="2" borderId="3" xfId="1" applyFill="1" applyBorder="1" applyAlignment="1">
      <alignment horizontal="right"/>
    </xf>
    <xf numFmtId="0" fontId="15" fillId="2" borderId="9" xfId="1" applyFont="1" applyFill="1" applyBorder="1" applyAlignment="1">
      <alignment horizontal="center" vertical="center"/>
    </xf>
    <xf numFmtId="0" fontId="1" fillId="2" borderId="8" xfId="1" applyFill="1" applyBorder="1" applyAlignment="1">
      <alignment vertical="center"/>
    </xf>
    <xf numFmtId="0" fontId="1" fillId="2" borderId="7" xfId="1" applyFill="1" applyBorder="1" applyAlignment="1">
      <alignment vertical="center"/>
    </xf>
    <xf numFmtId="0" fontId="32" fillId="0" borderId="23" xfId="1" applyFont="1" applyFill="1" applyBorder="1" applyAlignment="1">
      <alignment horizontal="right" vertical="top" wrapText="1"/>
    </xf>
    <xf numFmtId="0" fontId="1" fillId="2" borderId="15" xfId="1" applyFill="1" applyBorder="1" applyAlignment="1">
      <alignment vertical="center"/>
    </xf>
    <xf numFmtId="0" fontId="6" fillId="0" borderId="29" xfId="1" applyFont="1" applyBorder="1" applyAlignment="1">
      <alignment horizontal="center"/>
    </xf>
    <xf numFmtId="0" fontId="1" fillId="0" borderId="15" xfId="1" applyBorder="1" applyAlignment="1"/>
    <xf numFmtId="0" fontId="27" fillId="0" borderId="15" xfId="1" applyFont="1" applyBorder="1" applyAlignment="1"/>
    <xf numFmtId="0" fontId="29" fillId="0" borderId="15" xfId="1" applyFont="1" applyFill="1" applyBorder="1" applyAlignment="1"/>
    <xf numFmtId="0" fontId="27" fillId="0" borderId="0" xfId="1" applyFont="1" applyFill="1" applyBorder="1" applyAlignment="1">
      <alignment vertical="top"/>
    </xf>
    <xf numFmtId="0" fontId="1" fillId="0" borderId="0" xfId="1" applyBorder="1" applyAlignment="1">
      <alignment vertical="top"/>
    </xf>
    <xf numFmtId="0" fontId="28" fillId="0" borderId="0" xfId="1" applyFont="1" applyAlignment="1"/>
    <xf numFmtId="0" fontId="1" fillId="0" borderId="0" xfId="1" applyAlignment="1"/>
    <xf numFmtId="0" fontId="28" fillId="0" borderId="23" xfId="1" applyFont="1" applyBorder="1" applyAlignment="1">
      <alignment wrapText="1"/>
    </xf>
    <xf numFmtId="0" fontId="9" fillId="2" borderId="2" xfId="1" applyFont="1" applyFill="1" applyBorder="1" applyAlignment="1">
      <alignment horizontal="right"/>
    </xf>
    <xf numFmtId="0" fontId="31" fillId="0" borderId="0" xfId="1" applyFont="1" applyAlignment="1">
      <alignment horizontal="center"/>
    </xf>
    <xf numFmtId="0" fontId="1" fillId="0" borderId="0" xfId="1" applyAlignment="1">
      <alignment horizontal="center"/>
    </xf>
    <xf numFmtId="0" fontId="6" fillId="8" borderId="9" xfId="1" applyFont="1" applyFill="1" applyBorder="1" applyAlignment="1">
      <alignment horizontal="center" vertical="center"/>
    </xf>
    <xf numFmtId="0" fontId="1" fillId="8" borderId="8" xfId="1" applyFill="1" applyBorder="1" applyAlignment="1">
      <alignment vertical="center"/>
    </xf>
    <xf numFmtId="0" fontId="1" fillId="8" borderId="22" xfId="1" applyFill="1" applyBorder="1" applyAlignment="1">
      <alignment vertical="center"/>
    </xf>
    <xf numFmtId="0" fontId="6" fillId="8" borderId="21" xfId="1" applyFont="1" applyFill="1" applyBorder="1" applyAlignment="1">
      <alignment horizontal="center" vertical="center"/>
    </xf>
    <xf numFmtId="0" fontId="6" fillId="8" borderId="8" xfId="1" applyFont="1" applyFill="1" applyBorder="1" applyAlignment="1">
      <alignment horizontal="center" vertical="center"/>
    </xf>
    <xf numFmtId="0" fontId="6" fillId="8" borderId="7" xfId="1" applyFont="1" applyFill="1" applyBorder="1" applyAlignment="1">
      <alignment horizontal="center" vertical="center"/>
    </xf>
  </cellXfs>
  <cellStyles count="3">
    <cellStyle name="Normal 2" xfId="1" xr:uid="{00000000-0005-0000-0000-000000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
  <sheetViews>
    <sheetView tabSelected="1" zoomScale="110" zoomScaleNormal="110" workbookViewId="0">
      <selection activeCell="N8" sqref="N8"/>
    </sheetView>
  </sheetViews>
  <sheetFormatPr defaultColWidth="9" defaultRowHeight="15" x14ac:dyDescent="0.25"/>
  <cols>
    <col min="1" max="1" width="6.5703125" style="1" customWidth="1"/>
    <col min="2" max="2" width="8.28515625" style="1" customWidth="1"/>
    <col min="3" max="3" width="9.28515625" style="1" customWidth="1"/>
    <col min="4" max="4" width="22.7109375" style="1" customWidth="1"/>
    <col min="5" max="5" width="10.5703125" style="1" customWidth="1"/>
    <col min="6" max="6" width="7.85546875" style="1" customWidth="1"/>
    <col min="7" max="8" width="9" style="1"/>
    <col min="9" max="9" width="8.85546875" style="1" customWidth="1"/>
    <col min="10" max="11" width="7.140625" style="1" customWidth="1"/>
    <col min="12" max="12" width="9.7109375" style="1" customWidth="1"/>
    <col min="13" max="13" width="9" style="1" customWidth="1"/>
    <col min="14" max="14" width="22.42578125" style="1" customWidth="1"/>
    <col min="15" max="15" width="13.140625" style="1" customWidth="1"/>
    <col min="16" max="16" width="10.28515625" style="1" customWidth="1"/>
    <col min="17" max="17" width="9.7109375" style="1" customWidth="1"/>
    <col min="18" max="18" width="10" style="1" customWidth="1"/>
    <col min="19" max="19" width="12.42578125" style="1" customWidth="1"/>
    <col min="20" max="16384" width="9" style="1"/>
  </cols>
  <sheetData>
    <row r="1" spans="1:19" ht="42" customHeight="1" thickBot="1" x14ac:dyDescent="0.3">
      <c r="P1" s="149" t="s">
        <v>75</v>
      </c>
      <c r="Q1" s="149"/>
      <c r="R1" s="149"/>
      <c r="S1" s="149"/>
    </row>
    <row r="2" spans="1:19" ht="28.5" customHeight="1" x14ac:dyDescent="0.3">
      <c r="A2" s="161" t="s">
        <v>66</v>
      </c>
      <c r="B2" s="162"/>
      <c r="C2" s="162"/>
      <c r="D2" s="162"/>
      <c r="E2" s="162"/>
      <c r="F2" s="162"/>
      <c r="G2" s="162"/>
      <c r="H2" s="162"/>
      <c r="I2" s="162"/>
      <c r="J2" s="162"/>
      <c r="K2" s="162"/>
      <c r="L2" s="162"/>
      <c r="M2" s="162"/>
      <c r="N2" s="162"/>
      <c r="O2" s="162"/>
      <c r="P2" s="162"/>
      <c r="Q2" s="162"/>
      <c r="R2" s="162"/>
      <c r="S2" s="162"/>
    </row>
    <row r="3" spans="1:19" ht="35.25" customHeight="1" thickBot="1" x14ac:dyDescent="0.35">
      <c r="A3" s="157" t="s">
        <v>65</v>
      </c>
      <c r="B3" s="158"/>
      <c r="C3" s="158"/>
      <c r="D3" s="158"/>
      <c r="E3" s="158"/>
      <c r="F3" s="158"/>
      <c r="G3" s="158"/>
      <c r="H3" s="158"/>
      <c r="I3" s="158"/>
      <c r="J3" s="158"/>
      <c r="K3" s="158"/>
      <c r="L3" s="158"/>
      <c r="M3" s="158"/>
      <c r="N3" s="158"/>
      <c r="O3" s="158"/>
      <c r="P3" s="158"/>
      <c r="Q3" s="158"/>
      <c r="R3" s="158"/>
      <c r="S3" s="158"/>
    </row>
    <row r="4" spans="1:19" ht="28.5" customHeight="1" thickBot="1" x14ac:dyDescent="0.3">
      <c r="A4" s="146" t="s">
        <v>64</v>
      </c>
      <c r="B4" s="147"/>
      <c r="C4" s="147"/>
      <c r="D4" s="147"/>
      <c r="E4" s="147"/>
      <c r="F4" s="147"/>
      <c r="G4" s="147"/>
      <c r="H4" s="147"/>
      <c r="I4" s="147"/>
      <c r="J4" s="147"/>
      <c r="K4" s="147"/>
      <c r="L4" s="147"/>
      <c r="M4" s="147"/>
      <c r="N4" s="147"/>
      <c r="O4" s="147"/>
      <c r="P4" s="147"/>
      <c r="Q4" s="147"/>
      <c r="R4" s="147"/>
      <c r="S4" s="148"/>
    </row>
    <row r="5" spans="1:19" ht="15.75" thickBot="1" x14ac:dyDescent="0.3">
      <c r="A5" s="163" t="s">
        <v>43</v>
      </c>
      <c r="B5" s="164"/>
      <c r="C5" s="164"/>
      <c r="D5" s="164"/>
      <c r="E5" s="164"/>
      <c r="F5" s="164"/>
      <c r="G5" s="164"/>
      <c r="H5" s="164"/>
      <c r="I5" s="164"/>
      <c r="J5" s="165"/>
      <c r="K5" s="85"/>
      <c r="L5" s="166" t="s">
        <v>42</v>
      </c>
      <c r="M5" s="167"/>
      <c r="N5" s="167"/>
      <c r="O5" s="167"/>
      <c r="P5" s="167"/>
      <c r="Q5" s="167"/>
      <c r="R5" s="167"/>
      <c r="S5" s="168"/>
    </row>
    <row r="6" spans="1:19" ht="141" thickBot="1" x14ac:dyDescent="0.3">
      <c r="A6" s="84" t="s">
        <v>41</v>
      </c>
      <c r="B6" s="83" t="s">
        <v>40</v>
      </c>
      <c r="C6" s="82" t="s">
        <v>39</v>
      </c>
      <c r="D6" s="81" t="s">
        <v>38</v>
      </c>
      <c r="E6" s="80" t="s">
        <v>37</v>
      </c>
      <c r="F6" s="79" t="s">
        <v>36</v>
      </c>
      <c r="G6" s="78" t="s">
        <v>63</v>
      </c>
      <c r="H6" s="78" t="s">
        <v>62</v>
      </c>
      <c r="I6" s="78" t="s">
        <v>33</v>
      </c>
      <c r="J6" s="72" t="s">
        <v>32</v>
      </c>
      <c r="K6" s="137"/>
      <c r="L6" s="76" t="s">
        <v>31</v>
      </c>
      <c r="M6" s="76" t="s">
        <v>30</v>
      </c>
      <c r="N6" s="142" t="s">
        <v>67</v>
      </c>
      <c r="O6" s="76" t="s">
        <v>29</v>
      </c>
      <c r="P6" s="75" t="s">
        <v>28</v>
      </c>
      <c r="Q6" s="74" t="s">
        <v>27</v>
      </c>
      <c r="R6" s="74" t="s">
        <v>26</v>
      </c>
      <c r="S6" s="136" t="s">
        <v>61</v>
      </c>
    </row>
    <row r="7" spans="1:19" ht="15.75" thickBot="1" x14ac:dyDescent="0.3">
      <c r="A7" s="135">
        <v>1</v>
      </c>
      <c r="B7" s="134">
        <v>2</v>
      </c>
      <c r="C7" s="133">
        <v>3</v>
      </c>
      <c r="D7" s="132">
        <v>4</v>
      </c>
      <c r="E7" s="131">
        <v>5</v>
      </c>
      <c r="F7" s="130">
        <v>6</v>
      </c>
      <c r="G7" s="128">
        <v>7</v>
      </c>
      <c r="H7" s="128">
        <v>8</v>
      </c>
      <c r="I7" s="128">
        <v>9</v>
      </c>
      <c r="J7" s="127">
        <v>10</v>
      </c>
      <c r="K7" s="129"/>
      <c r="L7" s="128">
        <v>11</v>
      </c>
      <c r="M7" s="128">
        <v>12</v>
      </c>
      <c r="N7" s="128">
        <v>13</v>
      </c>
      <c r="O7" s="128">
        <v>14</v>
      </c>
      <c r="P7" s="128" t="s">
        <v>60</v>
      </c>
      <c r="Q7" s="128" t="s">
        <v>59</v>
      </c>
      <c r="R7" s="127" t="s">
        <v>58</v>
      </c>
      <c r="S7" s="126" t="s">
        <v>57</v>
      </c>
    </row>
    <row r="8" spans="1:19" ht="409.6" customHeight="1" thickBot="1" x14ac:dyDescent="0.3">
      <c r="A8" s="121" t="s">
        <v>56</v>
      </c>
      <c r="B8" s="125" t="s">
        <v>56</v>
      </c>
      <c r="C8" s="123" t="s">
        <v>56</v>
      </c>
      <c r="D8" s="124" t="s">
        <v>56</v>
      </c>
      <c r="E8" s="123" t="s">
        <v>56</v>
      </c>
      <c r="F8" s="122" t="s">
        <v>56</v>
      </c>
      <c r="G8" s="121" t="s">
        <v>56</v>
      </c>
      <c r="H8" s="121" t="s">
        <v>56</v>
      </c>
      <c r="I8" s="121" t="s">
        <v>56</v>
      </c>
      <c r="J8" s="120" t="s">
        <v>56</v>
      </c>
      <c r="K8" s="120"/>
      <c r="L8" s="119" t="s">
        <v>70</v>
      </c>
      <c r="M8" s="118" t="s">
        <v>71</v>
      </c>
      <c r="N8" s="138" t="s">
        <v>76</v>
      </c>
      <c r="O8" s="139" t="s">
        <v>55</v>
      </c>
      <c r="P8" s="118" t="s">
        <v>54</v>
      </c>
      <c r="Q8" s="118" t="s">
        <v>53</v>
      </c>
      <c r="R8" s="118" t="s">
        <v>52</v>
      </c>
      <c r="S8" s="118" t="s">
        <v>51</v>
      </c>
    </row>
    <row r="9" spans="1:19" ht="20.25" customHeight="1" thickBot="1" x14ac:dyDescent="0.3">
      <c r="A9" s="143" t="s">
        <v>1</v>
      </c>
      <c r="B9" s="144"/>
      <c r="C9" s="144"/>
      <c r="D9" s="144"/>
      <c r="E9" s="144"/>
      <c r="F9" s="144"/>
      <c r="G9" s="144"/>
      <c r="H9" s="144"/>
      <c r="I9" s="144"/>
      <c r="J9" s="144"/>
      <c r="K9" s="144"/>
      <c r="L9" s="144"/>
      <c r="M9" s="144"/>
      <c r="N9" s="144"/>
      <c r="O9" s="160"/>
      <c r="P9" s="117"/>
      <c r="Q9" s="116"/>
      <c r="R9" s="116"/>
      <c r="S9" s="115"/>
    </row>
    <row r="10" spans="1:19" ht="23.25" customHeight="1" x14ac:dyDescent="0.25">
      <c r="A10" s="151" t="s">
        <v>50</v>
      </c>
      <c r="B10" s="152"/>
      <c r="C10" s="152"/>
      <c r="D10" s="152"/>
      <c r="E10" s="152"/>
      <c r="F10" s="153" t="s">
        <v>49</v>
      </c>
      <c r="G10" s="152"/>
      <c r="H10" s="152"/>
      <c r="I10" s="152"/>
      <c r="J10" s="152"/>
      <c r="K10" s="114"/>
      <c r="L10" s="154" t="s">
        <v>48</v>
      </c>
      <c r="M10" s="152"/>
      <c r="N10" s="152"/>
      <c r="O10" s="113"/>
      <c r="P10" s="113"/>
      <c r="Q10" s="113"/>
      <c r="R10" s="113"/>
      <c r="S10" s="112"/>
    </row>
    <row r="11" spans="1:19" ht="26.25" customHeight="1" x14ac:dyDescent="0.25">
      <c r="A11" s="111"/>
      <c r="B11" s="108"/>
      <c r="C11" s="108"/>
      <c r="D11" s="110"/>
      <c r="E11" s="109"/>
      <c r="F11" s="108"/>
      <c r="G11" s="107"/>
      <c r="H11" s="107" t="s">
        <v>47</v>
      </c>
      <c r="I11" s="107"/>
      <c r="J11" s="106"/>
      <c r="K11" s="106"/>
      <c r="L11" s="155" t="s">
        <v>46</v>
      </c>
      <c r="M11" s="156"/>
      <c r="N11" s="156"/>
      <c r="O11" s="86"/>
      <c r="P11" s="86"/>
      <c r="Q11" s="86"/>
      <c r="R11" s="86"/>
      <c r="S11" s="105"/>
    </row>
    <row r="12" spans="1:19" ht="11.25" customHeight="1" thickBot="1" x14ac:dyDescent="0.3">
      <c r="A12" s="104"/>
      <c r="B12" s="103"/>
      <c r="C12" s="102"/>
      <c r="D12" s="101"/>
      <c r="E12" s="100"/>
      <c r="F12" s="99"/>
      <c r="G12" s="98"/>
      <c r="H12" s="98"/>
      <c r="I12" s="98"/>
      <c r="J12" s="97"/>
      <c r="K12" s="97"/>
      <c r="L12" s="96"/>
      <c r="M12" s="96"/>
      <c r="N12" s="96"/>
      <c r="O12" s="96"/>
      <c r="P12" s="96"/>
      <c r="Q12" s="96"/>
      <c r="R12" s="96"/>
      <c r="S12" s="95"/>
    </row>
    <row r="13" spans="1:19" ht="11.25" customHeight="1" x14ac:dyDescent="0.25">
      <c r="A13" s="94"/>
      <c r="B13" s="93"/>
      <c r="C13" s="92"/>
      <c r="D13" s="91"/>
      <c r="E13" s="90"/>
      <c r="F13" s="89"/>
      <c r="G13" s="88"/>
      <c r="H13" s="88"/>
      <c r="I13" s="88"/>
      <c r="J13" s="87"/>
      <c r="K13" s="87"/>
      <c r="L13" s="86"/>
      <c r="M13" s="86"/>
      <c r="N13" s="86"/>
      <c r="O13" s="86"/>
      <c r="P13" s="86"/>
      <c r="Q13" s="86"/>
      <c r="R13" s="86"/>
      <c r="S13" s="86"/>
    </row>
    <row r="14" spans="1:19" ht="12.75" customHeight="1" x14ac:dyDescent="0.25">
      <c r="A14" s="94"/>
      <c r="B14" s="93"/>
      <c r="C14" s="92"/>
      <c r="D14" s="91"/>
      <c r="E14" s="90"/>
      <c r="F14" s="89"/>
      <c r="G14" s="88"/>
      <c r="H14" s="88"/>
      <c r="I14" s="88"/>
      <c r="J14" s="87"/>
      <c r="K14" s="87"/>
      <c r="L14" s="86"/>
      <c r="M14" s="86"/>
      <c r="N14" s="86"/>
      <c r="O14" s="86"/>
      <c r="P14" s="86"/>
      <c r="Q14" s="86"/>
      <c r="R14" s="86"/>
      <c r="S14" s="86"/>
    </row>
    <row r="15" spans="1:19" ht="12" customHeight="1" x14ac:dyDescent="0.25">
      <c r="A15" s="94"/>
      <c r="B15" s="93"/>
      <c r="C15" s="92"/>
      <c r="D15" s="91"/>
      <c r="E15" s="90"/>
      <c r="F15" s="89"/>
      <c r="G15" s="88"/>
      <c r="H15" s="88"/>
      <c r="I15" s="88"/>
      <c r="J15" s="87"/>
      <c r="K15" s="87"/>
      <c r="L15" s="86"/>
      <c r="M15" s="86"/>
      <c r="N15" s="86"/>
      <c r="O15" s="86"/>
      <c r="P15" s="86"/>
      <c r="Q15" s="86"/>
      <c r="R15" s="86"/>
      <c r="S15" s="86"/>
    </row>
    <row r="16" spans="1:19" ht="11.25" customHeight="1" x14ac:dyDescent="0.25">
      <c r="A16" s="94"/>
      <c r="B16" s="93"/>
      <c r="C16" s="92"/>
      <c r="D16" s="91"/>
      <c r="E16" s="90"/>
      <c r="F16" s="89"/>
      <c r="G16" s="88"/>
      <c r="H16" s="88"/>
      <c r="I16" s="88"/>
      <c r="J16" s="87"/>
      <c r="K16" s="87"/>
      <c r="L16" s="86"/>
      <c r="M16" s="86"/>
      <c r="N16" s="86"/>
      <c r="O16" s="86"/>
      <c r="P16" s="86"/>
      <c r="Q16" s="86"/>
      <c r="R16" s="86"/>
      <c r="S16" s="86"/>
    </row>
    <row r="17" spans="1:19" ht="11.25" customHeight="1" x14ac:dyDescent="0.25">
      <c r="A17" s="94"/>
      <c r="B17" s="93"/>
      <c r="C17" s="92"/>
      <c r="D17" s="91"/>
      <c r="E17" s="90"/>
      <c r="F17" s="89"/>
      <c r="G17" s="88"/>
      <c r="H17" s="88"/>
      <c r="I17" s="88"/>
      <c r="J17" s="87"/>
      <c r="K17" s="87"/>
      <c r="L17" s="86"/>
      <c r="M17" s="86"/>
      <c r="N17" s="86"/>
      <c r="O17" s="86"/>
      <c r="P17" s="86"/>
      <c r="Q17" s="86"/>
      <c r="R17" s="86"/>
      <c r="S17" s="86"/>
    </row>
    <row r="18" spans="1:19" ht="11.25" customHeight="1" x14ac:dyDescent="0.25">
      <c r="A18" s="94"/>
      <c r="B18" s="93"/>
      <c r="C18" s="92"/>
      <c r="D18" s="91"/>
      <c r="E18" s="90"/>
      <c r="F18" s="89"/>
      <c r="G18" s="88"/>
      <c r="H18" s="88"/>
      <c r="I18" s="88"/>
      <c r="J18" s="87"/>
      <c r="K18" s="87"/>
      <c r="L18" s="86"/>
      <c r="M18" s="86"/>
      <c r="N18" s="86"/>
      <c r="O18" s="86"/>
      <c r="P18" s="86"/>
      <c r="Q18" s="86"/>
      <c r="R18" s="86"/>
      <c r="S18" s="86"/>
    </row>
    <row r="19" spans="1:19" ht="13.5" customHeight="1" x14ac:dyDescent="0.25"/>
    <row r="20" spans="1:19" ht="11.25" customHeight="1" x14ac:dyDescent="0.25">
      <c r="A20" s="94"/>
      <c r="B20" s="93"/>
      <c r="C20" s="92"/>
      <c r="D20" s="91"/>
      <c r="E20" s="90"/>
      <c r="F20" s="89"/>
      <c r="G20" s="88"/>
      <c r="H20" s="88"/>
      <c r="I20" s="88"/>
      <c r="J20" s="87"/>
      <c r="K20" s="87"/>
      <c r="L20" s="86"/>
      <c r="M20" s="86"/>
      <c r="N20" s="86"/>
      <c r="O20" s="86"/>
      <c r="P20" s="86"/>
      <c r="Q20" s="86"/>
      <c r="R20" s="86"/>
      <c r="S20" s="86"/>
    </row>
    <row r="21" spans="1:19" ht="11.25" customHeight="1" x14ac:dyDescent="0.25">
      <c r="A21" s="94"/>
      <c r="B21" s="93"/>
      <c r="C21" s="92"/>
      <c r="D21" s="91"/>
      <c r="E21" s="90"/>
      <c r="F21" s="89"/>
      <c r="G21" s="88"/>
      <c r="H21" s="88"/>
      <c r="I21" s="88"/>
      <c r="J21" s="87"/>
      <c r="K21" s="87"/>
      <c r="L21" s="86"/>
      <c r="M21" s="86"/>
      <c r="N21" s="86"/>
      <c r="O21" s="86"/>
      <c r="P21" s="86"/>
      <c r="Q21" s="86"/>
      <c r="R21" s="86"/>
      <c r="S21" s="86"/>
    </row>
    <row r="22" spans="1:19" ht="11.25" customHeight="1" x14ac:dyDescent="0.25">
      <c r="A22" s="94"/>
      <c r="B22" s="93"/>
      <c r="C22" s="92"/>
      <c r="D22" s="91"/>
      <c r="E22" s="90"/>
      <c r="F22" s="89"/>
      <c r="G22" s="88"/>
      <c r="H22" s="88"/>
      <c r="I22" s="88"/>
      <c r="J22" s="87"/>
      <c r="K22" s="87"/>
      <c r="L22" s="86"/>
      <c r="M22" s="86"/>
      <c r="N22" s="86"/>
      <c r="O22" s="86"/>
      <c r="P22" s="86"/>
      <c r="Q22" s="86"/>
      <c r="R22" s="86"/>
      <c r="S22" s="86"/>
    </row>
    <row r="23" spans="1:19" ht="11.25" customHeight="1" x14ac:dyDescent="0.25">
      <c r="A23" s="94"/>
      <c r="B23" s="93"/>
      <c r="C23" s="92"/>
      <c r="D23" s="91"/>
      <c r="E23" s="90"/>
      <c r="F23" s="89"/>
      <c r="G23" s="88"/>
      <c r="H23" s="88"/>
      <c r="I23" s="88"/>
      <c r="J23" s="87"/>
      <c r="K23" s="87"/>
      <c r="L23" s="86"/>
      <c r="M23" s="86"/>
      <c r="N23" s="86"/>
      <c r="O23" s="86"/>
      <c r="P23" s="86"/>
      <c r="Q23" s="86"/>
      <c r="R23" s="86"/>
      <c r="S23" s="86"/>
    </row>
    <row r="24" spans="1:19" ht="11.25" customHeight="1" x14ac:dyDescent="0.25">
      <c r="A24" s="94"/>
      <c r="B24" s="93"/>
      <c r="C24" s="92"/>
      <c r="D24" s="91"/>
      <c r="E24" s="90"/>
      <c r="F24" s="89"/>
      <c r="G24" s="88"/>
      <c r="H24" s="88"/>
      <c r="I24" s="88"/>
      <c r="J24" s="87"/>
      <c r="K24" s="87"/>
      <c r="L24" s="86"/>
      <c r="M24" s="86"/>
      <c r="N24" s="86"/>
      <c r="O24" s="86"/>
      <c r="P24" s="86"/>
      <c r="Q24" s="86"/>
      <c r="R24" s="86"/>
      <c r="S24" s="86"/>
    </row>
    <row r="25" spans="1:19" ht="11.25" customHeight="1" x14ac:dyDescent="0.25">
      <c r="A25" s="94"/>
      <c r="B25" s="93"/>
      <c r="C25" s="92"/>
      <c r="D25" s="91"/>
      <c r="E25" s="90"/>
      <c r="F25" s="89"/>
      <c r="G25" s="88"/>
      <c r="H25" s="88"/>
      <c r="I25" s="88"/>
      <c r="J25" s="87"/>
      <c r="K25" s="87"/>
      <c r="L25" s="86"/>
      <c r="M25" s="86"/>
      <c r="N25" s="86"/>
      <c r="O25" s="86"/>
      <c r="P25" s="86"/>
      <c r="Q25" s="86"/>
      <c r="R25" s="86"/>
      <c r="S25" s="86"/>
    </row>
    <row r="26" spans="1:19" ht="20.25" customHeight="1" thickBot="1" x14ac:dyDescent="0.35">
      <c r="A26" s="159" t="s">
        <v>45</v>
      </c>
      <c r="B26" s="159"/>
      <c r="F26" s="10"/>
      <c r="S26" s="2"/>
    </row>
    <row r="27" spans="1:19" ht="18.75" thickBot="1" x14ac:dyDescent="0.3">
      <c r="A27" s="146" t="s">
        <v>44</v>
      </c>
      <c r="B27" s="147"/>
      <c r="C27" s="147"/>
      <c r="D27" s="147"/>
      <c r="E27" s="147"/>
      <c r="F27" s="147"/>
      <c r="G27" s="147"/>
      <c r="H27" s="147"/>
      <c r="I27" s="147"/>
      <c r="J27" s="147"/>
      <c r="K27" s="147"/>
      <c r="L27" s="147"/>
      <c r="M27" s="147"/>
      <c r="N27" s="147"/>
      <c r="O27" s="147"/>
      <c r="P27" s="147"/>
      <c r="Q27" s="147"/>
      <c r="R27" s="147"/>
      <c r="S27" s="148"/>
    </row>
    <row r="28" spans="1:19" ht="15.75" thickBot="1" x14ac:dyDescent="0.3">
      <c r="A28" s="163" t="s">
        <v>43</v>
      </c>
      <c r="B28" s="164"/>
      <c r="C28" s="164"/>
      <c r="D28" s="164"/>
      <c r="E28" s="164"/>
      <c r="F28" s="164"/>
      <c r="G28" s="164"/>
      <c r="H28" s="164"/>
      <c r="I28" s="164"/>
      <c r="J28" s="165"/>
      <c r="K28" s="85"/>
      <c r="L28" s="166" t="s">
        <v>42</v>
      </c>
      <c r="M28" s="167"/>
      <c r="N28" s="167"/>
      <c r="O28" s="167"/>
      <c r="P28" s="167"/>
      <c r="Q28" s="167"/>
      <c r="R28" s="167"/>
      <c r="S28" s="168"/>
    </row>
    <row r="29" spans="1:19" ht="141" thickBot="1" x14ac:dyDescent="0.3">
      <c r="A29" s="84" t="s">
        <v>41</v>
      </c>
      <c r="B29" s="83" t="s">
        <v>40</v>
      </c>
      <c r="C29" s="82" t="s">
        <v>39</v>
      </c>
      <c r="D29" s="81" t="s">
        <v>38</v>
      </c>
      <c r="E29" s="80" t="s">
        <v>37</v>
      </c>
      <c r="F29" s="79" t="s">
        <v>36</v>
      </c>
      <c r="G29" s="78" t="s">
        <v>35</v>
      </c>
      <c r="H29" s="78" t="s">
        <v>34</v>
      </c>
      <c r="I29" s="78" t="s">
        <v>33</v>
      </c>
      <c r="J29" s="72" t="s">
        <v>32</v>
      </c>
      <c r="K29" s="77" t="s">
        <v>68</v>
      </c>
      <c r="L29" s="76" t="s">
        <v>31</v>
      </c>
      <c r="M29" s="76" t="s">
        <v>30</v>
      </c>
      <c r="N29" s="140" t="s">
        <v>67</v>
      </c>
      <c r="O29" s="76" t="s">
        <v>29</v>
      </c>
      <c r="P29" s="75" t="s">
        <v>28</v>
      </c>
      <c r="Q29" s="74" t="s">
        <v>27</v>
      </c>
      <c r="R29" s="73" t="s">
        <v>26</v>
      </c>
      <c r="S29" s="72" t="s">
        <v>25</v>
      </c>
    </row>
    <row r="30" spans="1:19" ht="16.5" customHeight="1" thickBot="1" x14ac:dyDescent="0.3">
      <c r="A30" s="71">
        <v>1</v>
      </c>
      <c r="B30" s="70">
        <v>2</v>
      </c>
      <c r="C30" s="69">
        <v>3</v>
      </c>
      <c r="D30" s="68">
        <v>4</v>
      </c>
      <c r="E30" s="67">
        <v>5</v>
      </c>
      <c r="F30" s="66">
        <v>6</v>
      </c>
      <c r="G30" s="64">
        <v>7</v>
      </c>
      <c r="H30" s="64">
        <v>8</v>
      </c>
      <c r="I30" s="64">
        <v>9</v>
      </c>
      <c r="J30" s="63">
        <v>10</v>
      </c>
      <c r="K30" s="65">
        <v>11</v>
      </c>
      <c r="L30" s="64">
        <v>12</v>
      </c>
      <c r="M30" s="64">
        <v>13</v>
      </c>
      <c r="N30" s="64">
        <v>14</v>
      </c>
      <c r="O30" s="64">
        <v>15</v>
      </c>
      <c r="P30" s="64" t="s">
        <v>24</v>
      </c>
      <c r="Q30" s="64" t="s">
        <v>23</v>
      </c>
      <c r="R30" s="63" t="s">
        <v>22</v>
      </c>
      <c r="S30" s="62" t="s">
        <v>21</v>
      </c>
    </row>
    <row r="31" spans="1:19" s="10" customFormat="1" ht="176.25" customHeight="1" x14ac:dyDescent="0.25">
      <c r="A31" s="61">
        <v>6</v>
      </c>
      <c r="B31" s="60" t="s">
        <v>20</v>
      </c>
      <c r="C31" s="58" t="s">
        <v>19</v>
      </c>
      <c r="D31" s="59" t="s">
        <v>18</v>
      </c>
      <c r="E31" s="58" t="s">
        <v>17</v>
      </c>
      <c r="F31" s="57" t="s">
        <v>5</v>
      </c>
      <c r="G31" s="56">
        <v>45</v>
      </c>
      <c r="H31" s="56">
        <v>70</v>
      </c>
      <c r="I31" s="56">
        <v>22</v>
      </c>
      <c r="J31" s="55">
        <f>SUM(G31:I31)</f>
        <v>137</v>
      </c>
      <c r="K31" s="54" t="s">
        <v>4</v>
      </c>
      <c r="L31" s="53" t="s">
        <v>16</v>
      </c>
      <c r="M31" s="53" t="s">
        <v>15</v>
      </c>
      <c r="N31" s="141" t="s">
        <v>72</v>
      </c>
      <c r="O31" s="52">
        <v>7.25</v>
      </c>
      <c r="P31" s="52">
        <f>G31*O31</f>
        <v>326.25</v>
      </c>
      <c r="Q31" s="51">
        <f>H31*O31</f>
        <v>507.5</v>
      </c>
      <c r="R31" s="50">
        <f>I31*O31</f>
        <v>159.5</v>
      </c>
      <c r="S31" s="49">
        <f>J31*O31</f>
        <v>993.25</v>
      </c>
    </row>
    <row r="32" spans="1:19" ht="18.75" customHeight="1" thickBot="1" x14ac:dyDescent="0.3">
      <c r="A32" s="143" t="s">
        <v>1</v>
      </c>
      <c r="B32" s="144"/>
      <c r="C32" s="144"/>
      <c r="D32" s="144"/>
      <c r="E32" s="144"/>
      <c r="F32" s="144"/>
      <c r="G32" s="144"/>
      <c r="H32" s="144"/>
      <c r="I32" s="144"/>
      <c r="J32" s="144"/>
      <c r="K32" s="144"/>
      <c r="L32" s="144"/>
      <c r="M32" s="144"/>
      <c r="N32" s="144"/>
      <c r="O32" s="144"/>
      <c r="P32" s="48">
        <v>326.25</v>
      </c>
      <c r="Q32" s="47">
        <v>507.5</v>
      </c>
      <c r="R32" s="46">
        <v>159.5</v>
      </c>
      <c r="S32" s="45">
        <f>SUM(P32:R32)</f>
        <v>993.25</v>
      </c>
    </row>
    <row r="33" spans="1:19" s="24" customFormat="1" ht="21.75" customHeight="1" thickBot="1" x14ac:dyDescent="0.3">
      <c r="A33" s="28"/>
      <c r="B33" s="27"/>
      <c r="C33" s="27"/>
      <c r="D33" s="27"/>
      <c r="E33" s="27"/>
      <c r="F33" s="27"/>
      <c r="G33" s="27"/>
      <c r="H33" s="27"/>
      <c r="I33" s="27"/>
      <c r="J33" s="27"/>
      <c r="K33" s="27"/>
      <c r="L33" s="27"/>
      <c r="M33" s="27"/>
      <c r="N33" s="27"/>
      <c r="O33" s="27"/>
      <c r="P33" s="26"/>
      <c r="Q33" s="26"/>
      <c r="R33" s="26"/>
      <c r="S33" s="25"/>
    </row>
    <row r="34" spans="1:19" ht="18.75" thickBot="1" x14ac:dyDescent="0.3">
      <c r="A34" s="146" t="s">
        <v>14</v>
      </c>
      <c r="B34" s="147"/>
      <c r="C34" s="147"/>
      <c r="D34" s="147"/>
      <c r="E34" s="147"/>
      <c r="F34" s="147"/>
      <c r="G34" s="147"/>
      <c r="H34" s="147"/>
      <c r="I34" s="147"/>
      <c r="J34" s="147"/>
      <c r="K34" s="150"/>
      <c r="L34" s="147"/>
      <c r="M34" s="147"/>
      <c r="N34" s="147"/>
      <c r="O34" s="147"/>
      <c r="P34" s="147"/>
      <c r="Q34" s="147"/>
      <c r="R34" s="147"/>
      <c r="S34" s="148"/>
    </row>
    <row r="35" spans="1:19" s="10" customFormat="1" ht="179.25" customHeight="1" x14ac:dyDescent="0.2">
      <c r="A35" s="44">
        <v>1</v>
      </c>
      <c r="B35" s="43" t="s">
        <v>13</v>
      </c>
      <c r="C35" s="42" t="s">
        <v>10</v>
      </c>
      <c r="D35" s="41" t="s">
        <v>12</v>
      </c>
      <c r="E35" s="40" t="s">
        <v>11</v>
      </c>
      <c r="F35" s="39" t="s">
        <v>5</v>
      </c>
      <c r="G35" s="38">
        <v>100</v>
      </c>
      <c r="H35" s="38">
        <v>100</v>
      </c>
      <c r="I35" s="38">
        <v>250</v>
      </c>
      <c r="J35" s="37">
        <f>SUM(G35:I35)</f>
        <v>450</v>
      </c>
      <c r="K35" s="36"/>
      <c r="L35" s="35" t="s">
        <v>69</v>
      </c>
      <c r="M35" s="34" t="s">
        <v>10</v>
      </c>
      <c r="N35" s="33" t="s">
        <v>73</v>
      </c>
      <c r="O35" s="32">
        <v>0.5</v>
      </c>
      <c r="P35" s="31">
        <f>O35*G35</f>
        <v>50</v>
      </c>
      <c r="Q35" s="31">
        <f>H35*O35</f>
        <v>50</v>
      </c>
      <c r="R35" s="31">
        <f>I35*O35</f>
        <v>125</v>
      </c>
      <c r="S35" s="30">
        <f>SUM(P35:R35)</f>
        <v>225</v>
      </c>
    </row>
    <row r="36" spans="1:19" ht="18.75" customHeight="1" thickBot="1" x14ac:dyDescent="0.3">
      <c r="A36" s="143" t="s">
        <v>1</v>
      </c>
      <c r="B36" s="144"/>
      <c r="C36" s="144"/>
      <c r="D36" s="144"/>
      <c r="E36" s="144"/>
      <c r="F36" s="144"/>
      <c r="G36" s="144"/>
      <c r="H36" s="144"/>
      <c r="I36" s="144"/>
      <c r="J36" s="144"/>
      <c r="K36" s="144"/>
      <c r="L36" s="144"/>
      <c r="M36" s="144"/>
      <c r="N36" s="144"/>
      <c r="O36" s="144"/>
      <c r="P36" s="29">
        <f>P35</f>
        <v>50</v>
      </c>
      <c r="Q36" s="29">
        <f>Q35</f>
        <v>50</v>
      </c>
      <c r="R36" s="29">
        <f>R35</f>
        <v>125</v>
      </c>
      <c r="S36" s="29">
        <f>S35</f>
        <v>225</v>
      </c>
    </row>
    <row r="37" spans="1:19" ht="21.75" customHeight="1" thickBot="1" x14ac:dyDescent="0.3">
      <c r="A37" s="143" t="s">
        <v>0</v>
      </c>
      <c r="B37" s="145"/>
      <c r="C37" s="145"/>
      <c r="D37" s="145"/>
      <c r="E37" s="145"/>
      <c r="F37" s="145"/>
      <c r="G37" s="145"/>
      <c r="H37" s="145"/>
      <c r="I37" s="145"/>
      <c r="J37" s="145"/>
      <c r="K37" s="145"/>
      <c r="L37" s="145"/>
      <c r="M37" s="145"/>
      <c r="N37" s="145"/>
      <c r="O37" s="145"/>
      <c r="P37" s="7">
        <f>P36*1.21</f>
        <v>60.5</v>
      </c>
      <c r="Q37" s="7">
        <f>Q36*1.21</f>
        <v>60.5</v>
      </c>
      <c r="R37" s="6">
        <f>R36*1.21</f>
        <v>151.25</v>
      </c>
      <c r="S37" s="5">
        <f>S36*1.21</f>
        <v>272.25</v>
      </c>
    </row>
    <row r="38" spans="1:19" s="24" customFormat="1" ht="21.75" customHeight="1" thickBot="1" x14ac:dyDescent="0.3">
      <c r="A38" s="28"/>
      <c r="B38" s="27"/>
      <c r="C38" s="27"/>
      <c r="D38" s="27"/>
      <c r="E38" s="27"/>
      <c r="F38" s="27"/>
      <c r="G38" s="27"/>
      <c r="H38" s="27"/>
      <c r="I38" s="27"/>
      <c r="J38" s="27"/>
      <c r="K38" s="27"/>
      <c r="L38" s="27"/>
      <c r="M38" s="27"/>
      <c r="N38" s="27"/>
      <c r="O38" s="27"/>
      <c r="P38" s="26"/>
      <c r="Q38" s="26"/>
      <c r="R38" s="26"/>
      <c r="S38" s="25"/>
    </row>
    <row r="39" spans="1:19" ht="18.75" thickBot="1" x14ac:dyDescent="0.3">
      <c r="A39" s="146" t="s">
        <v>9</v>
      </c>
      <c r="B39" s="147"/>
      <c r="C39" s="147"/>
      <c r="D39" s="147"/>
      <c r="E39" s="147"/>
      <c r="F39" s="147"/>
      <c r="G39" s="147"/>
      <c r="H39" s="147"/>
      <c r="I39" s="147"/>
      <c r="J39" s="147"/>
      <c r="K39" s="147"/>
      <c r="L39" s="147"/>
      <c r="M39" s="147"/>
      <c r="N39" s="147"/>
      <c r="O39" s="147"/>
      <c r="P39" s="147"/>
      <c r="Q39" s="147"/>
      <c r="R39" s="147"/>
      <c r="S39" s="148"/>
    </row>
    <row r="40" spans="1:19" s="10" customFormat="1" ht="179.25" customHeight="1" x14ac:dyDescent="0.25">
      <c r="A40" s="23">
        <v>2</v>
      </c>
      <c r="B40" s="22" t="s">
        <v>8</v>
      </c>
      <c r="C40" s="20" t="s">
        <v>2</v>
      </c>
      <c r="D40" s="21" t="s">
        <v>7</v>
      </c>
      <c r="E40" s="20" t="s">
        <v>6</v>
      </c>
      <c r="F40" s="19" t="s">
        <v>5</v>
      </c>
      <c r="G40" s="18">
        <v>20</v>
      </c>
      <c r="H40" s="18">
        <v>20</v>
      </c>
      <c r="I40" s="18">
        <v>30</v>
      </c>
      <c r="J40" s="17">
        <f>G40+H40+I40</f>
        <v>70</v>
      </c>
      <c r="K40" s="16" t="s">
        <v>4</v>
      </c>
      <c r="L40" s="15" t="s">
        <v>3</v>
      </c>
      <c r="M40" s="14" t="s">
        <v>2</v>
      </c>
      <c r="N40" s="13" t="s">
        <v>74</v>
      </c>
      <c r="O40" s="12">
        <v>1.43</v>
      </c>
      <c r="P40" s="11">
        <f>O40*G40</f>
        <v>28.599999999999998</v>
      </c>
      <c r="Q40" s="11">
        <f>O40*H40</f>
        <v>28.599999999999998</v>
      </c>
      <c r="R40" s="11">
        <f>O40*I40</f>
        <v>42.9</v>
      </c>
      <c r="S40" s="9">
        <f>O40*J40</f>
        <v>100.1</v>
      </c>
    </row>
    <row r="41" spans="1:19" ht="18.75" customHeight="1" thickBot="1" x14ac:dyDescent="0.3">
      <c r="A41" s="143" t="s">
        <v>1</v>
      </c>
      <c r="B41" s="144"/>
      <c r="C41" s="144"/>
      <c r="D41" s="144"/>
      <c r="E41" s="144"/>
      <c r="F41" s="144"/>
      <c r="G41" s="144"/>
      <c r="H41" s="144"/>
      <c r="I41" s="144"/>
      <c r="J41" s="144"/>
      <c r="K41" s="144"/>
      <c r="L41" s="144"/>
      <c r="M41" s="144"/>
      <c r="N41" s="144"/>
      <c r="O41" s="144"/>
      <c r="P41" s="9">
        <f>P40</f>
        <v>28.599999999999998</v>
      </c>
      <c r="Q41" s="9">
        <f>Q40</f>
        <v>28.599999999999998</v>
      </c>
      <c r="R41" s="9">
        <f>R40</f>
        <v>42.9</v>
      </c>
      <c r="S41" s="8">
        <f>SUM(P41:R41)</f>
        <v>100.1</v>
      </c>
    </row>
    <row r="45" spans="1:19" x14ac:dyDescent="0.25">
      <c r="D45" s="4"/>
    </row>
    <row r="49" spans="13:15" x14ac:dyDescent="0.25">
      <c r="M49" s="2"/>
      <c r="O49" s="3"/>
    </row>
    <row r="50" spans="13:15" x14ac:dyDescent="0.25">
      <c r="M50" s="2"/>
    </row>
  </sheetData>
  <mergeCells count="21">
    <mergeCell ref="P1:S1"/>
    <mergeCell ref="A34:S34"/>
    <mergeCell ref="A10:E10"/>
    <mergeCell ref="F10:J10"/>
    <mergeCell ref="L10:N10"/>
    <mergeCell ref="L11:N11"/>
    <mergeCell ref="A3:S3"/>
    <mergeCell ref="A4:S4"/>
    <mergeCell ref="A26:B26"/>
    <mergeCell ref="A9:O9"/>
    <mergeCell ref="A2:S2"/>
    <mergeCell ref="A28:J28"/>
    <mergeCell ref="L28:S28"/>
    <mergeCell ref="A5:J5"/>
    <mergeCell ref="L5:S5"/>
    <mergeCell ref="A32:O32"/>
    <mergeCell ref="A36:O36"/>
    <mergeCell ref="A37:O37"/>
    <mergeCell ref="A41:O41"/>
    <mergeCell ref="A27:S27"/>
    <mergeCell ref="A39:S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Dāvis Kalniņš</cp:lastModifiedBy>
  <dcterms:created xsi:type="dcterms:W3CDTF">2017-09-06T20:12:31Z</dcterms:created>
  <dcterms:modified xsi:type="dcterms:W3CDTF">2019-06-07T10:25:35Z</dcterms:modified>
</cp:coreProperties>
</file>