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maiss\IJSD\Katls\Nodalas\Iepirkumu_Nodala\2020.gads\2020-23_Pārtika_18.kārta\NOLIKUMS\"/>
    </mc:Choice>
  </mc:AlternateContent>
  <xr:revisionPtr revIDLastSave="0" documentId="13_ncr:1_{F82A47E5-FBDC-43A3-8AA8-32F36AA429CE}" xr6:coauthVersionLast="45" xr6:coauthVersionMax="45" xr10:uidLastSave="{00000000-0000-0000-0000-000000000000}"/>
  <bookViews>
    <workbookView xWindow="-19140" yWindow="-690" windowWidth="19140" windowHeight="14745" xr2:uid="{00000000-000D-0000-FFFF-FFFF00000000}"/>
  </bookViews>
  <sheets>
    <sheet name="2.1.piel.Instr.tehn.pie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2" l="1"/>
  <c r="S42" i="2"/>
  <c r="T42" i="2" s="1"/>
  <c r="Q42" i="2"/>
  <c r="Q43" i="2"/>
  <c r="Q44" i="2"/>
  <c r="P42" i="2"/>
  <c r="P43" i="2" s="1"/>
  <c r="R42" i="2"/>
  <c r="R43" i="2" s="1"/>
  <c r="R44" i="2" s="1"/>
  <c r="P37" i="2"/>
  <c r="P38" i="2" s="1"/>
  <c r="Q37" i="2"/>
  <c r="Q38" i="2"/>
  <c r="Q39" i="2" s="1"/>
  <c r="R37" i="2"/>
  <c r="R38" i="2"/>
  <c r="R39" i="2"/>
  <c r="P32" i="2"/>
  <c r="P33" i="2"/>
  <c r="P34" i="2" s="1"/>
  <c r="Q32" i="2"/>
  <c r="Q33" i="2"/>
  <c r="Q34" i="2"/>
  <c r="R32" i="2"/>
  <c r="R33" i="2" s="1"/>
  <c r="J32" i="2"/>
  <c r="S32" i="2" s="1"/>
  <c r="T32" i="2" s="1"/>
  <c r="J37" i="2"/>
  <c r="P39" i="2" l="1"/>
  <c r="T39" i="2" s="1"/>
  <c r="S38" i="2"/>
  <c r="R34" i="2"/>
  <c r="T34" i="2" s="1"/>
  <c r="S33" i="2"/>
  <c r="P44" i="2"/>
  <c r="T44" i="2" s="1"/>
  <c r="S43" i="2"/>
  <c r="S37" i="2"/>
  <c r="T37" i="2" s="1"/>
</calcChain>
</file>

<file path=xl/sharedStrings.xml><?xml version="1.0" encoding="utf-8"?>
<sst xmlns="http://schemas.openxmlformats.org/spreadsheetml/2006/main" count="120" uniqueCount="82">
  <si>
    <t>Ķirši</t>
  </si>
  <si>
    <t>P</t>
  </si>
  <si>
    <t>kg</t>
  </si>
  <si>
    <t>Pēc svara,  iepakojumā</t>
  </si>
  <si>
    <t>Veseli, nebojāti, tīri, bez mehāniskiem un slimību bojājumiem, bez pārmērīga ārējā mitruma, nogatavojušies, sulīgi, saldi vai saldskābi, blīvas konsistences, kauliņš viegli atdalās no mīkstuma</t>
  </si>
  <si>
    <t>p615065</t>
  </si>
  <si>
    <t>C iepirkuma daļa. C produkti X iestāžu grupai</t>
  </si>
  <si>
    <t>Kāposti skābēti</t>
  </si>
  <si>
    <t>1 - 10 kg spaiņos</t>
  </si>
  <si>
    <r>
      <t>Produkts atbilst NPKS vai BL prasībām.</t>
    </r>
    <r>
      <rPr>
        <b/>
        <sz val="10"/>
        <rFont val="Times New Roman"/>
        <family val="1"/>
        <charset val="186"/>
      </rPr>
      <t xml:space="preserve"> </t>
    </r>
    <r>
      <rPr>
        <sz val="10"/>
        <rFont val="Times New Roman"/>
        <family val="1"/>
        <charset val="186"/>
      </rPr>
      <t>Smalki sašķērēti, kraukšķīgi, vienmērīgu skābumu (var būt ar ķimenēm un/vai burkānu skaidiņām), krāsa gaiši dzeltena, sula dzidra vai viegli duļķaina. Bez sveškermeņiem, nesatur pārtikas piedevas - konservantus un krāsvielas. Sāls saturs ne vairāk kā 1,5%</t>
    </r>
  </si>
  <si>
    <t>p615011</t>
  </si>
  <si>
    <t>B iepirkuma daļa. B produkti X iestāžu grupai</t>
  </si>
  <si>
    <t>Fasēts 0,045 kg -0.060 kg iepakojumā</t>
  </si>
  <si>
    <t>Saldas biezpiena masas sieriņi, sastāvā biezpiens ne mazāk kā 60%, bez augu taukiem, glazēti ar šokolādes glazūru, dažādām garšām, bez pārtikas piedevām - konservantiem un sintētiskām krāsvielām</t>
  </si>
  <si>
    <t>Biezpiena sieriņš ar šokolādes glazūru</t>
  </si>
  <si>
    <t>p111111</t>
  </si>
  <si>
    <t>19=10x15</t>
  </si>
  <si>
    <t>18=9x15</t>
  </si>
  <si>
    <t>17=8x15</t>
  </si>
  <si>
    <t>16=7x15</t>
  </si>
  <si>
    <t>Piedāvātās preces cena EUR par vienu  apjoma mērvienību, bez PVN</t>
  </si>
  <si>
    <t>Kopējais plānotais apjoms 12  mēnešiem PII grupai 
 kopā</t>
  </si>
  <si>
    <r>
      <rPr>
        <sz val="10"/>
        <color indexed="8"/>
        <rFont val="Arial"/>
        <family val="2"/>
        <charset val="186"/>
      </rPr>
      <t>1.
 Plānotais apjoms 12 mēnešiem</t>
    </r>
    <r>
      <rPr>
        <b/>
        <sz val="10"/>
        <color indexed="8"/>
        <rFont val="Arial"/>
        <family val="2"/>
        <charset val="186"/>
      </rPr>
      <t xml:space="preserve"> PII XXX</t>
    </r>
  </si>
  <si>
    <r>
      <rPr>
        <sz val="10"/>
        <color indexed="8"/>
        <rFont val="Arial"/>
        <family val="2"/>
        <charset val="186"/>
      </rPr>
      <t xml:space="preserve">1.
Plānotais apjoms 12 mēnešiem </t>
    </r>
    <r>
      <rPr>
        <b/>
        <sz val="10"/>
        <color indexed="8"/>
        <rFont val="Arial"/>
        <family val="2"/>
        <charset val="186"/>
      </rPr>
      <t>PII XXX</t>
    </r>
  </si>
  <si>
    <r>
      <rPr>
        <sz val="10"/>
        <color indexed="8"/>
        <rFont val="Arial"/>
        <family val="2"/>
        <charset val="186"/>
      </rPr>
      <t>1.
Plānotais apjoms 12  mēnešiem PII</t>
    </r>
    <r>
      <rPr>
        <b/>
        <sz val="10"/>
        <color indexed="8"/>
        <rFont val="Arial"/>
        <family val="2"/>
        <charset val="186"/>
      </rPr>
      <t xml:space="preserve">
XXX</t>
    </r>
  </si>
  <si>
    <t>Apjoma mērvienība</t>
  </si>
  <si>
    <t>Fasējums, iepakojuma veids</t>
  </si>
  <si>
    <t>Tehniskās prasības
 (produkta apraksts)</t>
  </si>
  <si>
    <t>Produkta nosaukums</t>
  </si>
  <si>
    <t xml:space="preserve">Produkta kods RD IKSD uzskaites sistēmā </t>
  </si>
  <si>
    <t>Preces Nr.</t>
  </si>
  <si>
    <t>Pretendenta tehniskais un finanšu piedāvājums</t>
  </si>
  <si>
    <t>Pasūtītāja prasības</t>
  </si>
  <si>
    <t>A iepirkuma daļa. A produkti X iestāžu grupai</t>
  </si>
  <si>
    <t>Paraugs</t>
  </si>
  <si>
    <t>paraksta atšifrējums</t>
  </si>
  <si>
    <t>paraksts</t>
  </si>
  <si>
    <t>______________________</t>
  </si>
  <si>
    <t>_________________________________________</t>
  </si>
  <si>
    <t>Pretendenta vadītājs vai pilnvarotā persona</t>
  </si>
  <si>
    <t>Pretendents sareizina 10. un 14. kolonnā norādītās skaitliskās vērtības</t>
  </si>
  <si>
    <t>Pretendents sareizina 9. un 14. kolonnā norādītās skaitliskās vērtības</t>
  </si>
  <si>
    <t>Pretendents sareizina 8. un 14. kolonnā norādītās skaitliskās vērtības</t>
  </si>
  <si>
    <t>Pretendents sareizina 7. un 14. kolonnā norādītās skaitliskās vērtības</t>
  </si>
  <si>
    <t>Pretendents norāda preces cenu par vienu 6. kolonnā norādīto apjoma  mērvienību neatkarīgi no iepakojuma apjoma. Piemēram, ja iepakojuma, kura fasējuma apjoms ir 0,5 kg, cena ir EUR 0,40, pretendents proporcionāli aprēķina un norāda attiecīgās preces vienas vienības jeb 1 kg cenu, šajā piemērā tie būtu EUR 0,80</t>
  </si>
  <si>
    <t>XXX</t>
  </si>
  <si>
    <t>18=10x14</t>
  </si>
  <si>
    <t>17=9x14</t>
  </si>
  <si>
    <t>16=8x14</t>
  </si>
  <si>
    <t>15=7x14</t>
  </si>
  <si>
    <t>Piedāvātās preces kopsumma EUR bez PVN par apjomu 12  mēnešiem  PII grupai kopā</t>
  </si>
  <si>
    <r>
      <rPr>
        <sz val="10"/>
        <color indexed="8"/>
        <rFont val="Arial"/>
        <family val="2"/>
        <charset val="186"/>
      </rPr>
      <t xml:space="preserve">1.
Plānotais apjoms 12 mēnešiem </t>
    </r>
    <r>
      <rPr>
        <b/>
        <sz val="10"/>
        <color indexed="8"/>
        <rFont val="Arial"/>
        <family val="2"/>
        <charset val="186"/>
      </rPr>
      <t>PII</t>
    </r>
    <r>
      <rPr>
        <sz val="10"/>
        <color indexed="8"/>
        <rFont val="Arial"/>
        <family val="2"/>
        <charset val="186"/>
      </rPr>
      <t xml:space="preserve"> </t>
    </r>
    <r>
      <rPr>
        <b/>
        <sz val="10"/>
        <color indexed="8"/>
        <rFont val="Arial"/>
        <family val="2"/>
        <charset val="186"/>
      </rPr>
      <t xml:space="preserve">XXX </t>
    </r>
  </si>
  <si>
    <r>
      <rPr>
        <sz val="10"/>
        <color indexed="8"/>
        <rFont val="Arial"/>
        <family val="2"/>
        <charset val="186"/>
      </rPr>
      <t xml:space="preserve">1.
Plānotais apjoms 12  mēnešiem </t>
    </r>
    <r>
      <rPr>
        <b/>
        <sz val="10"/>
        <color indexed="8"/>
        <rFont val="Arial"/>
        <family val="2"/>
        <charset val="186"/>
      </rPr>
      <t>PII
XXX</t>
    </r>
  </si>
  <si>
    <t>X.iepirkuma daļa. X produkti X iestāžu grupai</t>
  </si>
  <si>
    <t>Apraksts</t>
  </si>
  <si>
    <t>Instrukcija tehniskā un finanšu piedāvājuma formas aizpildīšanai</t>
  </si>
  <si>
    <r>
      <t xml:space="preserve">P - </t>
    </r>
    <r>
      <rPr>
        <sz val="10"/>
        <color indexed="8"/>
        <rFont val="Arial"/>
        <family val="2"/>
        <charset val="186"/>
      </rPr>
      <t>īpaša  atzīme (skat. nolikuma 5.6.5. apakšpunktu!)</t>
    </r>
  </si>
  <si>
    <t xml:space="preserve">Latvija, SIA "Zaķa dārzi" </t>
  </si>
  <si>
    <t>19=18x3</t>
  </si>
  <si>
    <t>Pretendents sareizina 18.kolonnas ā norādītās skaitliskās vērtības sareizinātas ar 3</t>
  </si>
  <si>
    <t>Piedāvātās preces kopsumma EUR bez PVN par apjomu 36  mēnešiem  PII grupai kopā</t>
  </si>
  <si>
    <t>20=19x3</t>
  </si>
  <si>
    <r>
      <t>Piedāvātās preces summa EUR bez PVN par apjomu 12  mēnešiem</t>
    </r>
    <r>
      <rPr>
        <b/>
        <sz val="9"/>
        <color indexed="8"/>
        <rFont val="Arial"/>
        <family val="2"/>
        <charset val="186"/>
      </rPr>
      <t xml:space="preserve"> 
PII
XXX</t>
    </r>
  </si>
  <si>
    <r>
      <rPr>
        <sz val="9"/>
        <color indexed="8"/>
        <rFont val="Arial"/>
        <family val="2"/>
        <charset val="186"/>
      </rPr>
      <t xml:space="preserve">Piedāvātās preces summa EUR bez PVN par apjomu 12  mēnešiem  </t>
    </r>
    <r>
      <rPr>
        <b/>
        <sz val="9"/>
        <color indexed="8"/>
        <rFont val="Arial"/>
        <family val="2"/>
        <charset val="186"/>
      </rPr>
      <t>PII XXX</t>
    </r>
  </si>
  <si>
    <r>
      <rPr>
        <sz val="9"/>
        <color indexed="8"/>
        <rFont val="Arial"/>
        <family val="2"/>
        <charset val="186"/>
      </rPr>
      <t xml:space="preserve">Piedāvātās preces summa EUR bez PVN par apjomu 12  mēnešiem </t>
    </r>
    <r>
      <rPr>
        <b/>
        <sz val="9"/>
        <color indexed="8"/>
        <rFont val="Arial"/>
        <family val="2"/>
        <charset val="186"/>
      </rPr>
      <t>PII XXX</t>
    </r>
  </si>
  <si>
    <r>
      <rPr>
        <sz val="9"/>
        <color indexed="8"/>
        <rFont val="Arial"/>
        <family val="2"/>
        <charset val="186"/>
      </rPr>
      <t xml:space="preserve">Piedāvātās preces summa EUR bez PVN par apjomu 12  mēnešiem </t>
    </r>
    <r>
      <rPr>
        <b/>
        <sz val="9"/>
        <color indexed="8"/>
        <rFont val="Arial"/>
        <family val="2"/>
        <charset val="186"/>
      </rPr>
      <t>PII grupai</t>
    </r>
  </si>
  <si>
    <r>
      <rPr>
        <sz val="9"/>
        <color indexed="8"/>
        <rFont val="Arial"/>
        <family val="2"/>
        <charset val="186"/>
      </rPr>
      <t xml:space="preserve">Piedāvātās preces summa EUR bez PVN par apjomu 36  mēnešiem </t>
    </r>
    <r>
      <rPr>
        <b/>
        <sz val="9"/>
        <color indexed="8"/>
        <rFont val="Arial"/>
        <family val="2"/>
        <charset val="186"/>
      </rPr>
      <t>PII grupai</t>
    </r>
  </si>
  <si>
    <r>
      <rPr>
        <b/>
        <i/>
        <sz val="9"/>
        <color rgb="FFFF0000"/>
        <rFont val="Times New Roman"/>
        <family val="1"/>
        <charset val="186"/>
      </rPr>
      <t xml:space="preserve">Produkts atbilst BL prasībām.                    </t>
    </r>
    <r>
      <rPr>
        <i/>
        <sz val="9"/>
        <color rgb="FFFF0000"/>
        <rFont val="Times New Roman"/>
        <family val="1"/>
        <charset val="186"/>
      </rPr>
      <t xml:space="preserve"> </t>
    </r>
    <r>
      <rPr>
        <i/>
        <sz val="9"/>
        <color indexed="10"/>
        <rFont val="Times New Roman"/>
        <family val="1"/>
        <charset val="186"/>
      </rPr>
      <t xml:space="preserve"> </t>
    </r>
    <r>
      <rPr>
        <i/>
        <sz val="9"/>
        <color rgb="FFFF0000"/>
        <rFont val="Times New Roman"/>
        <family val="1"/>
        <charset val="186"/>
      </rPr>
      <t>Sastāvs: baltie galviņkāposti (95%), burkāni (3 %), ķimenes, sāls (1%).                                                                10 kg plastmasas</t>
    </r>
    <r>
      <rPr>
        <i/>
        <sz val="9"/>
        <color rgb="FF0070C0"/>
        <rFont val="Times New Roman"/>
        <family val="1"/>
        <charset val="186"/>
      </rPr>
      <t xml:space="preserve"> </t>
    </r>
    <r>
      <rPr>
        <i/>
        <sz val="9"/>
        <color indexed="10"/>
        <rFont val="Times New Roman"/>
        <family val="1"/>
        <charset val="186"/>
      </rPr>
      <t>spaiņos</t>
    </r>
  </si>
  <si>
    <r>
      <t xml:space="preserve">Piedāvātās preces ražotāja dotais nosaukums                             </t>
    </r>
    <r>
      <rPr>
        <sz val="9"/>
        <color rgb="FFFF0000"/>
        <rFont val="Arial"/>
        <family val="2"/>
        <charset val="186"/>
      </rPr>
      <t xml:space="preserve">Numurēt katru preci atsevišķi! </t>
    </r>
  </si>
  <si>
    <r>
      <t xml:space="preserve">Piedāvātās preces sastāvs, atbilstoši preces marķējumam,
preces iepakojums  (norādot mērvienību)                               </t>
    </r>
    <r>
      <rPr>
        <sz val="9"/>
        <color rgb="FFFF0000"/>
        <rFont val="Arial"/>
        <family val="2"/>
        <charset val="186"/>
      </rPr>
      <t xml:space="preserve">Numurēt katru preci atsevišķi! </t>
    </r>
  </si>
  <si>
    <t xml:space="preserve">1) Latvija, SIA "Rūķu sapņi";
         2)Latvija, SIA "Labie darbi" </t>
  </si>
  <si>
    <r>
      <rPr>
        <b/>
        <i/>
        <sz val="9"/>
        <color rgb="FFFF0000"/>
        <rFont val="Times New Roman"/>
        <family val="1"/>
        <charset val="186"/>
      </rPr>
      <t>1) Produkts atbilst BL prasībām.</t>
    </r>
    <r>
      <rPr>
        <i/>
        <sz val="9"/>
        <color rgb="FFFF0000"/>
        <rFont val="Times New Roman"/>
        <family val="1"/>
        <charset val="186"/>
      </rPr>
      <t xml:space="preserve">                  Veseli, nebojāti, tīri ķirši</t>
    </r>
    <r>
      <rPr>
        <i/>
        <sz val="9"/>
        <color rgb="FF0070C0"/>
        <rFont val="Times New Roman"/>
        <family val="1"/>
        <charset val="186"/>
      </rPr>
      <t>.</t>
    </r>
    <r>
      <rPr>
        <i/>
        <sz val="9"/>
        <color indexed="10"/>
        <rFont val="Times New Roman"/>
        <family val="1"/>
        <charset val="186"/>
      </rPr>
      <t xml:space="preserve"> Pēc svara, iepakojumā.
</t>
    </r>
    <r>
      <rPr>
        <b/>
        <i/>
        <sz val="9"/>
        <color rgb="FFFF0000"/>
        <rFont val="Times New Roman"/>
        <family val="1"/>
        <charset val="186"/>
      </rPr>
      <t>2) Produkts atbilst NPKS prasībām.</t>
    </r>
    <r>
      <rPr>
        <i/>
        <sz val="9"/>
        <color indexed="10"/>
        <rFont val="Times New Roman"/>
        <family val="1"/>
        <charset val="186"/>
      </rPr>
      <t xml:space="preserve">                  Veseli, nebojāti, tīri ķirši. Pēc svara, iepakojumā. </t>
    </r>
  </si>
  <si>
    <t>Summa kopā (12 mēnešiem), EUR bez PVN</t>
  </si>
  <si>
    <t>Summa kopā (36 mēnešiem), EUR bez PVN</t>
  </si>
  <si>
    <r>
      <t xml:space="preserve">Pretendents šajā ailē norāda ražotāja piešķirto nosaukumu precei,  piemēram, </t>
    </r>
    <r>
      <rPr>
        <i/>
        <sz val="9"/>
        <color rgb="FFFF0000"/>
        <rFont val="Times New Roman"/>
        <family val="1"/>
        <charset val="186"/>
      </rPr>
      <t>baltmaize "Kārums".  Ja ir vairākas preces, tad preces nosaukums rakstāms katrai precei</t>
    </r>
    <r>
      <rPr>
        <i/>
        <sz val="9"/>
        <color rgb="FF00B0F0"/>
        <rFont val="Times New Roman"/>
        <family val="1"/>
        <charset val="186"/>
      </rPr>
      <t xml:space="preserve">, attiecīgi numurējot to. </t>
    </r>
    <r>
      <rPr>
        <i/>
        <sz val="9"/>
        <color rgb="FFFF0000"/>
        <rFont val="Times New Roman"/>
        <family val="1"/>
        <charset val="186"/>
      </rPr>
      <t xml:space="preserve">   </t>
    </r>
  </si>
  <si>
    <r>
      <t>Pretendents raksturo piedāvātās preces īpašības, ņemot vērā pasūtītāja tehniskās prasības,</t>
    </r>
    <r>
      <rPr>
        <i/>
        <sz val="9"/>
        <color rgb="FFFF0000"/>
        <rFont val="Times New Roman"/>
        <family val="1"/>
        <charset val="186"/>
      </rPr>
      <t xml:space="preserve"> piemēram, produkta īpatsvaru (%) dotajā iepakojumā,  šķiedrvielu saturu u.c.</t>
    </r>
    <r>
      <rPr>
        <i/>
        <sz val="9"/>
        <color indexed="10"/>
        <rFont val="Times New Roman"/>
        <family val="1"/>
        <charset val="186"/>
      </rPr>
      <t xml:space="preserve">                                    </t>
    </r>
    <r>
      <rPr>
        <b/>
        <i/>
        <sz val="9"/>
        <color indexed="10"/>
        <rFont val="Times New Roman"/>
        <family val="1"/>
        <charset val="186"/>
      </rPr>
      <t xml:space="preserve">Produkta aprakstā ir jāiekļauj  produkta marķējumā norādītais preces </t>
    </r>
    <r>
      <rPr>
        <b/>
        <i/>
        <sz val="9"/>
        <color rgb="FFFF0000"/>
        <rFont val="Times New Roman"/>
        <family val="1"/>
        <charset val="186"/>
      </rPr>
      <t xml:space="preserve"> sastāvs, iepakojuma lielumu (bruto, neto svars) un </t>
    </r>
    <r>
      <rPr>
        <i/>
        <sz val="9"/>
        <color rgb="FFFF0000"/>
        <rFont val="Times New Roman"/>
        <family val="1"/>
        <charset val="186"/>
      </rPr>
      <t xml:space="preserve"> piedāvātā produkta tilpuma vai svara mērvienība (atbilstoši pasūtītāja tehniskām prasībām).   </t>
    </r>
    <r>
      <rPr>
        <b/>
        <i/>
        <sz val="9"/>
        <color rgb="FFFF0000"/>
        <rFont val="Times New Roman"/>
        <family val="1"/>
        <charset val="186"/>
      </rPr>
      <t xml:space="preserve">                         </t>
    </r>
    <r>
      <rPr>
        <i/>
        <sz val="9"/>
        <color rgb="FFFF0000"/>
        <rFont val="Times New Roman"/>
        <family val="1"/>
        <charset val="186"/>
      </rPr>
      <t xml:space="preserve">Preces uzturvielu (olbaltumvielu, tauku, ogļhidrātu) daudzums, kā arī enerģētiskā vērtība nav jānorāda.   </t>
    </r>
    <r>
      <rPr>
        <b/>
        <i/>
        <sz val="9"/>
        <color rgb="FFFF0000"/>
        <rFont val="Times New Roman"/>
        <family val="1"/>
        <charset val="186"/>
      </rPr>
      <t xml:space="preserve">       </t>
    </r>
    <r>
      <rPr>
        <b/>
        <i/>
        <sz val="9"/>
        <color rgb="FF0070C0"/>
        <rFont val="Times New Roman"/>
        <family val="1"/>
        <charset val="186"/>
      </rPr>
      <t xml:space="preserve">           </t>
    </r>
    <r>
      <rPr>
        <i/>
        <sz val="9"/>
        <color indexed="10"/>
        <rFont val="Times New Roman"/>
        <family val="1"/>
        <charset val="186"/>
      </rPr>
      <t xml:space="preserve">Piedāvātās preces aprakstu </t>
    </r>
    <r>
      <rPr>
        <i/>
        <u/>
        <sz val="9"/>
        <color indexed="10"/>
        <rFont val="Times New Roman"/>
        <family val="1"/>
        <charset val="186"/>
      </rPr>
      <t>nav atļauts aizstāt ar vārdu "atbilst" vai pārkopētām pasūtītāja tehniskajām prasībām.</t>
    </r>
    <r>
      <rPr>
        <i/>
        <sz val="9"/>
        <color indexed="10"/>
        <rFont val="Times New Roman"/>
        <family val="1"/>
        <charset val="186"/>
      </rPr>
      <t xml:space="preserve"> Ja produkta tehniskajās prasībās tiek norādīts, piem.,"</t>
    </r>
    <r>
      <rPr>
        <b/>
        <i/>
        <sz val="9"/>
        <color indexed="10"/>
        <rFont val="Times New Roman"/>
        <family val="1"/>
        <charset val="186"/>
      </rPr>
      <t xml:space="preserve">Produkts atbilst  NPKS, LPIA vai BL prasībām" </t>
    </r>
    <r>
      <rPr>
        <i/>
        <sz val="9"/>
        <color indexed="10"/>
        <rFont val="Times New Roman"/>
        <family val="1"/>
        <charset val="186"/>
      </rPr>
      <t xml:space="preserve"> (4.kolonna), obligāti jānorāda konkrētā atbilstība (piem. "Produkts atbilst NPKS prasībām")                </t>
    </r>
    <r>
      <rPr>
        <i/>
        <sz val="9"/>
        <color rgb="FFFF0000"/>
        <rFont val="Times New Roman"/>
        <family val="1"/>
        <charset val="186"/>
      </rPr>
      <t xml:space="preserve">                                 Ja     ir vairākas preces, tad preces apraksts rakstāms katrai precei</t>
    </r>
    <r>
      <rPr>
        <i/>
        <sz val="9"/>
        <color rgb="FF00B0F0"/>
        <rFont val="Times New Roman"/>
        <family val="1"/>
        <charset val="186"/>
      </rPr>
      <t>, attiecīgi numurējot to.</t>
    </r>
  </si>
  <si>
    <r>
      <t xml:space="preserve">1) Latvija, SIA "Zilā govs"
</t>
    </r>
    <r>
      <rPr>
        <b/>
        <i/>
        <sz val="9"/>
        <color rgb="FF00B0F0"/>
        <rFont val="Times New Roman"/>
        <family val="1"/>
        <charset val="186"/>
      </rPr>
      <t>2) Latvija, SIA "LPP"</t>
    </r>
  </si>
  <si>
    <r>
      <t xml:space="preserve">1) Biezpiena sieriņš "Lāčuks"
</t>
    </r>
    <r>
      <rPr>
        <b/>
        <i/>
        <sz val="9"/>
        <color rgb="FF00B0F0"/>
        <rFont val="Times New Roman"/>
        <family val="1"/>
        <charset val="186"/>
      </rPr>
      <t>2) Biezpiena sieriņš "Biezpiena deserts"</t>
    </r>
  </si>
  <si>
    <r>
      <rPr>
        <i/>
        <sz val="9"/>
        <color rgb="FFFF0000"/>
        <rFont val="Times New Roman"/>
        <family val="1"/>
        <charset val="186"/>
      </rPr>
      <t>1)</t>
    </r>
    <r>
      <rPr>
        <b/>
        <i/>
        <sz val="9"/>
        <color rgb="FFFF0000"/>
        <rFont val="Times New Roman"/>
        <family val="1"/>
        <charset val="186"/>
      </rPr>
      <t xml:space="preserve"> Produkts atbilst NPKS prasībām.   </t>
    </r>
    <r>
      <rPr>
        <i/>
        <sz val="9"/>
        <color indexed="10"/>
        <rFont val="Times New Roman"/>
        <family val="1"/>
        <charset val="186"/>
      </rPr>
      <t xml:space="preserve">                          Sastāvā: biezpiens 63%, cukurs, glazūra 18% (sviests, cukurs, kakao pulveris), dabīgs aromatizētājs - citroni.                                             Fasēts 0.045 kg iepakojum</t>
    </r>
    <r>
      <rPr>
        <i/>
        <sz val="9"/>
        <color rgb="FFFF0000"/>
        <rFont val="Times New Roman"/>
        <family val="1"/>
        <charset val="186"/>
      </rPr>
      <t xml:space="preserve">ā. 
</t>
    </r>
    <r>
      <rPr>
        <i/>
        <sz val="9"/>
        <color rgb="FF00B0F0"/>
        <rFont val="Times New Roman"/>
        <family val="1"/>
        <charset val="186"/>
      </rPr>
      <t xml:space="preserve">2) </t>
    </r>
    <r>
      <rPr>
        <b/>
        <i/>
        <sz val="9"/>
        <color rgb="FF00B0F0"/>
        <rFont val="Times New Roman"/>
        <family val="1"/>
        <charset val="186"/>
      </rPr>
      <t xml:space="preserve">Produkts atbilst NPKS prasībām. </t>
    </r>
    <r>
      <rPr>
        <i/>
        <sz val="9"/>
        <color rgb="FF00B0F0"/>
        <rFont val="Times New Roman"/>
        <family val="1"/>
        <charset val="186"/>
      </rPr>
      <t xml:space="preserve">                            Sastāvā: biezpiens 65%, cukurs, glazūra 20% (sviests, cukurs, kakao pulveris), dabīgs aromatizētājs - citroni.                                             Fasēts 0.055 kg iepakojumā. </t>
    </r>
  </si>
  <si>
    <r>
      <rPr>
        <b/>
        <sz val="9"/>
        <rFont val="Tahoma"/>
        <family val="2"/>
        <charset val="186"/>
      </rPr>
      <t>2.1.pielikums</t>
    </r>
    <r>
      <rPr>
        <sz val="9"/>
        <rFont val="Tahoma"/>
        <family val="2"/>
        <charset val="186"/>
      </rPr>
      <t xml:space="preserve"> atklāta konkursa "Pārtikas produktu piegāde Rīgas pilsētas izglītības iestādēm" nolikumam ID RD IKSD 2020/23</t>
    </r>
  </si>
  <si>
    <r>
      <t xml:space="preserve">Piedāvātās preces  izcelsmes valsts un ražotājs/par preci atbildīgais uzņēmējs           </t>
    </r>
    <r>
      <rPr>
        <sz val="9"/>
        <color rgb="FFFF0000"/>
        <rFont val="Arial"/>
        <family val="2"/>
        <charset val="186"/>
      </rPr>
      <t xml:space="preserve">Numurēt katru preci atsevišķi! </t>
    </r>
  </si>
  <si>
    <r>
      <t>Pretendents šajā ailē norāda konkrētu preces izcelsmes valsti un ražotāju/par preci atbildīgo uzņēmēju.</t>
    </r>
    <r>
      <rPr>
        <i/>
        <sz val="9"/>
        <color rgb="FFFF0000"/>
        <rFont val="Times New Roman"/>
        <family val="1"/>
        <charset val="186"/>
      </rPr>
      <t xml:space="preserve"> Piemēram, Latvija, SIA "Ābols"</t>
    </r>
    <r>
      <rPr>
        <i/>
        <sz val="9"/>
        <color indexed="10"/>
        <rFont val="Times New Roman"/>
        <family val="1"/>
        <charset val="186"/>
      </rPr>
      <t>.                Ja ir vairākas preces, tad preces izcelsmes valsts un ražotājs rakstāms katrai precei</t>
    </r>
    <r>
      <rPr>
        <i/>
        <sz val="9"/>
        <color rgb="FF00B0F0"/>
        <rFont val="Times New Roman"/>
        <family val="1"/>
        <charset val="186"/>
      </rPr>
      <t>, attiecīgi numurējot to.</t>
    </r>
    <r>
      <rPr>
        <i/>
        <sz val="9"/>
        <color indexed="10"/>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</si>
</sst>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charset val="186"/>
      <scheme val="minor"/>
    </font>
    <font>
      <b/>
      <sz val="11"/>
      <color indexed="8"/>
      <name val="Calibri"/>
      <family val="2"/>
      <charset val="186"/>
    </font>
    <font>
      <sz val="9"/>
      <color indexed="10"/>
      <name val="Tahoma"/>
      <family val="2"/>
      <charset val="186"/>
    </font>
    <font>
      <b/>
      <sz val="10"/>
      <color indexed="8"/>
      <name val="Arial"/>
      <family val="2"/>
      <charset val="186"/>
    </font>
    <font>
      <b/>
      <sz val="9"/>
      <color indexed="10"/>
      <name val="Tahoma"/>
      <family val="2"/>
      <charset val="186"/>
    </font>
    <font>
      <b/>
      <sz val="11"/>
      <color indexed="8"/>
      <name val="Calibri"/>
      <family val="2"/>
      <charset val="204"/>
    </font>
    <font>
      <b/>
      <sz val="10"/>
      <name val="Times New Roman"/>
      <family val="1"/>
      <charset val="186"/>
    </font>
    <font>
      <sz val="10"/>
      <name val="Times New Roman"/>
      <family val="1"/>
      <charset val="186"/>
    </font>
    <font>
      <sz val="10"/>
      <name val="Arial"/>
      <family val="2"/>
      <charset val="204"/>
    </font>
    <font>
      <sz val="10"/>
      <color indexed="8"/>
      <name val="Times New Roman"/>
      <family val="1"/>
      <charset val="186"/>
    </font>
    <font>
      <b/>
      <sz val="14"/>
      <color indexed="8"/>
      <name val="Arial"/>
      <family val="2"/>
      <charset val="186"/>
    </font>
    <font>
      <i/>
      <sz val="9"/>
      <color indexed="10"/>
      <name val="Times New Roman"/>
      <family val="1"/>
      <charset val="186"/>
    </font>
    <font>
      <i/>
      <sz val="10"/>
      <name val="Times New Roman"/>
      <family val="1"/>
      <charset val="186"/>
    </font>
    <font>
      <i/>
      <sz val="10"/>
      <name val="Arial"/>
      <family val="2"/>
      <charset val="186"/>
    </font>
    <font>
      <sz val="10"/>
      <name val="Arial"/>
      <family val="2"/>
      <charset val="186"/>
    </font>
    <font>
      <b/>
      <u/>
      <sz val="10"/>
      <name val="Times New Roman"/>
      <family val="1"/>
      <charset val="186"/>
    </font>
    <font>
      <b/>
      <sz val="10"/>
      <name val="Arial"/>
      <family val="2"/>
      <charset val="186"/>
    </font>
    <font>
      <b/>
      <i/>
      <sz val="10"/>
      <name val="Times New Roman"/>
      <family val="1"/>
      <charset val="186"/>
    </font>
    <font>
      <i/>
      <sz val="10"/>
      <color indexed="8"/>
      <name val="Arial"/>
      <family val="2"/>
      <charset val="186"/>
    </font>
    <font>
      <sz val="10"/>
      <color indexed="8"/>
      <name val="Arial"/>
      <family val="2"/>
      <charset val="186"/>
    </font>
    <font>
      <sz val="14"/>
      <color indexed="8"/>
      <name val="Times New Roman"/>
      <family val="1"/>
      <charset val="186"/>
    </font>
    <font>
      <b/>
      <sz val="16"/>
      <color indexed="8"/>
      <name val="Times New Roman"/>
      <family val="1"/>
      <charset val="186"/>
    </font>
    <font>
      <b/>
      <i/>
      <sz val="9"/>
      <color indexed="10"/>
      <name val="Times New Roman"/>
      <family val="1"/>
      <charset val="186"/>
    </font>
    <font>
      <i/>
      <u/>
      <sz val="9"/>
      <color indexed="10"/>
      <name val="Times New Roman"/>
      <family val="1"/>
      <charset val="186"/>
    </font>
    <font>
      <sz val="9"/>
      <color indexed="8"/>
      <name val="Arial"/>
      <family val="2"/>
      <charset val="186"/>
    </font>
    <font>
      <i/>
      <sz val="9"/>
      <color rgb="FF0070C0"/>
      <name val="Times New Roman"/>
      <family val="1"/>
      <charset val="186"/>
    </font>
    <font>
      <b/>
      <i/>
      <sz val="9"/>
      <color rgb="FF0070C0"/>
      <name val="Times New Roman"/>
      <family val="1"/>
      <charset val="186"/>
    </font>
    <font>
      <b/>
      <i/>
      <sz val="9"/>
      <color rgb="FFFF0000"/>
      <name val="Times New Roman"/>
      <family val="1"/>
      <charset val="186"/>
    </font>
    <font>
      <i/>
      <sz val="9"/>
      <color rgb="FFFF0000"/>
      <name val="Times New Roman"/>
      <family val="1"/>
      <charset val="186"/>
    </font>
    <font>
      <sz val="10"/>
      <color theme="1"/>
      <name val="Times New Roman"/>
      <family val="1"/>
      <charset val="186"/>
    </font>
    <font>
      <sz val="9"/>
      <color theme="1"/>
      <name val="Calibri"/>
      <family val="2"/>
      <charset val="186"/>
      <scheme val="minor"/>
    </font>
    <font>
      <sz val="9"/>
      <name val="Tahoma"/>
      <family val="2"/>
      <charset val="186"/>
    </font>
    <font>
      <b/>
      <sz val="9"/>
      <name val="Tahoma"/>
      <family val="2"/>
      <charset val="186"/>
    </font>
    <font>
      <b/>
      <sz val="9"/>
      <color indexed="8"/>
      <name val="Arial"/>
      <family val="2"/>
      <charset val="186"/>
    </font>
    <font>
      <i/>
      <sz val="9"/>
      <color indexed="8"/>
      <name val="Arial"/>
      <family val="2"/>
      <charset val="186"/>
    </font>
    <font>
      <sz val="9"/>
      <color indexed="8"/>
      <name val="Tahoma"/>
      <family val="2"/>
      <charset val="186"/>
    </font>
    <font>
      <sz val="9"/>
      <color indexed="8"/>
      <name val="Tahoma"/>
      <family val="2"/>
      <charset val="204"/>
    </font>
    <font>
      <sz val="9"/>
      <color indexed="8"/>
      <name val="Times New Roman"/>
      <family val="1"/>
      <charset val="186"/>
    </font>
    <font>
      <sz val="9"/>
      <color indexed="10"/>
      <name val="Times New Roman"/>
      <family val="1"/>
      <charset val="186"/>
    </font>
    <font>
      <b/>
      <sz val="9"/>
      <color indexed="10"/>
      <name val="Times New Roman"/>
      <family val="1"/>
      <charset val="186"/>
    </font>
    <font>
      <sz val="9"/>
      <color rgb="FFFF0000"/>
      <name val="Arial"/>
      <family val="2"/>
      <charset val="186"/>
    </font>
    <font>
      <i/>
      <sz val="9"/>
      <color rgb="FF00B0F0"/>
      <name val="Times New Roman"/>
      <family val="1"/>
      <charset val="186"/>
    </font>
    <font>
      <b/>
      <i/>
      <sz val="9"/>
      <color rgb="FF00B0F0"/>
      <name val="Times New Roman"/>
      <family val="1"/>
      <charset val="186"/>
    </font>
  </fonts>
  <fills count="10">
    <fill>
      <patternFill patternType="none"/>
    </fill>
    <fill>
      <patternFill patternType="gray125"/>
    </fill>
    <fill>
      <patternFill patternType="solid">
        <fgColor rgb="FF92D050"/>
        <bgColor indexed="64"/>
      </patternFill>
    </fill>
    <fill>
      <patternFill patternType="solid">
        <fgColor theme="7" tint="0.39997558519241921"/>
        <bgColor indexed="64"/>
      </patternFill>
    </fill>
    <fill>
      <patternFill patternType="solid">
        <fgColor rgb="FFFFFF99"/>
        <bgColor indexed="64"/>
      </patternFill>
    </fill>
    <fill>
      <patternFill patternType="solid">
        <fgColor theme="7" tint="0.59999389629810485"/>
        <bgColor indexed="64"/>
      </patternFill>
    </fill>
    <fill>
      <patternFill patternType="solid">
        <fgColor indexed="51"/>
        <bgColor indexed="64"/>
      </patternFill>
    </fill>
    <fill>
      <patternFill patternType="solid">
        <fgColor rgb="FFFFC000"/>
        <bgColor indexed="64"/>
      </patternFill>
    </fill>
    <fill>
      <patternFill patternType="solid">
        <fgColor indexed="22"/>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medium">
        <color indexed="64"/>
      </left>
      <right/>
      <top style="medium">
        <color indexed="64"/>
      </top>
      <bottom style="medium">
        <color indexed="64"/>
      </bottom>
      <diagonal style="thin">
        <color indexed="64"/>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medium">
        <color indexed="64"/>
      </left>
      <right style="medium">
        <color indexed="64"/>
      </right>
      <top/>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201">
    <xf numFmtId="0" fontId="0" fillId="0" borderId="0" xfId="0"/>
    <xf numFmtId="0" fontId="1" fillId="0" borderId="0" xfId="1"/>
    <xf numFmtId="0" fontId="2" fillId="0" borderId="0" xfId="1" applyFont="1"/>
    <xf numFmtId="0" fontId="1" fillId="0" borderId="0" xfId="1" applyAlignment="1">
      <alignment vertical="center"/>
    </xf>
    <xf numFmtId="0" fontId="1" fillId="0" borderId="0" xfId="1" applyFill="1"/>
    <xf numFmtId="2" fontId="3" fillId="0" borderId="5" xfId="1" applyNumberFormat="1" applyFont="1" applyFill="1" applyBorder="1" applyAlignment="1">
      <alignment horizontal="center"/>
    </xf>
    <xf numFmtId="2" fontId="3" fillId="0" borderId="0" xfId="1" applyNumberFormat="1" applyFont="1" applyFill="1" applyBorder="1" applyAlignment="1">
      <alignment horizontal="center"/>
    </xf>
    <xf numFmtId="0" fontId="1" fillId="0" borderId="0" xfId="1" applyFill="1" applyBorder="1" applyAlignment="1">
      <alignment horizontal="right"/>
    </xf>
    <xf numFmtId="0" fontId="4" fillId="0" borderId="0" xfId="1" applyFont="1" applyFill="1" applyBorder="1" applyAlignment="1">
      <alignment horizontal="right"/>
    </xf>
    <xf numFmtId="0" fontId="7" fillId="3" borderId="8" xfId="1" applyFont="1" applyFill="1" applyBorder="1" applyAlignment="1">
      <alignment horizontal="center" vertical="center"/>
    </xf>
    <xf numFmtId="0" fontId="5" fillId="0" borderId="4" xfId="1" applyFont="1" applyFill="1" applyBorder="1" applyAlignment="1">
      <alignment horizontal="center" vertical="center"/>
    </xf>
    <xf numFmtId="0" fontId="7" fillId="0" borderId="11" xfId="1" applyFont="1" applyFill="1" applyBorder="1" applyAlignment="1">
      <alignment horizontal="center" vertical="center"/>
    </xf>
    <xf numFmtId="0" fontId="18" fillId="3" borderId="11" xfId="1" applyFont="1" applyFill="1" applyBorder="1" applyAlignment="1">
      <alignment horizontal="center" vertical="center"/>
    </xf>
    <xf numFmtId="0" fontId="13" fillId="0" borderId="3" xfId="1" applyFont="1" applyFill="1" applyBorder="1" applyAlignment="1">
      <alignment horizontal="center" vertical="center"/>
    </xf>
    <xf numFmtId="49" fontId="13" fillId="0" borderId="3" xfId="2" applyNumberFormat="1" applyFont="1" applyFill="1" applyBorder="1" applyAlignment="1">
      <alignment horizontal="center" vertical="center"/>
    </xf>
    <xf numFmtId="49" fontId="13" fillId="0" borderId="3" xfId="1" applyNumberFormat="1" applyFont="1" applyFill="1" applyBorder="1" applyAlignment="1">
      <alignment horizontal="left" vertical="center" wrapText="1"/>
    </xf>
    <xf numFmtId="0" fontId="13" fillId="0" borderId="3" xfId="1" applyNumberFormat="1" applyFont="1" applyFill="1" applyBorder="1" applyAlignment="1">
      <alignment horizontal="left" vertical="center" wrapText="1"/>
    </xf>
    <xf numFmtId="49" fontId="13" fillId="0" borderId="9" xfId="1" applyNumberFormat="1" applyFont="1" applyFill="1" applyBorder="1" applyAlignment="1">
      <alignment horizontal="left" vertical="center"/>
    </xf>
    <xf numFmtId="0" fontId="18" fillId="0" borderId="3" xfId="1" applyFont="1" applyFill="1" applyBorder="1" applyAlignment="1">
      <alignment horizontal="center" vertical="center"/>
    </xf>
    <xf numFmtId="0" fontId="19" fillId="5" borderId="7" xfId="1" applyFont="1" applyFill="1" applyBorder="1" applyAlignment="1">
      <alignment horizontal="center" vertical="center"/>
    </xf>
    <xf numFmtId="0" fontId="19" fillId="5" borderId="12" xfId="1" applyFont="1" applyFill="1" applyBorder="1" applyAlignment="1">
      <alignment horizontal="center" vertical="center" wrapText="1"/>
    </xf>
    <xf numFmtId="0" fontId="19" fillId="5" borderId="6" xfId="1" applyFont="1" applyFill="1" applyBorder="1" applyAlignment="1">
      <alignment horizontal="center" vertical="center"/>
    </xf>
    <xf numFmtId="0" fontId="14" fillId="5" borderId="12" xfId="2" applyFont="1" applyFill="1" applyBorder="1" applyAlignment="1">
      <alignment horizontal="center" vertical="center" wrapText="1"/>
    </xf>
    <xf numFmtId="0" fontId="14" fillId="5" borderId="12" xfId="1" applyFont="1" applyFill="1" applyBorder="1" applyAlignment="1">
      <alignment horizontal="center" vertical="center" wrapText="1"/>
    </xf>
    <xf numFmtId="0" fontId="14" fillId="5" borderId="13" xfId="1" applyNumberFormat="1" applyFont="1" applyFill="1" applyBorder="1" applyAlignment="1">
      <alignment horizontal="center" vertical="center" wrapText="1"/>
    </xf>
    <xf numFmtId="0" fontId="14" fillId="5" borderId="14" xfId="1" applyFont="1" applyFill="1" applyBorder="1" applyAlignment="1">
      <alignment horizontal="center" vertical="center" wrapText="1"/>
    </xf>
    <xf numFmtId="0" fontId="14" fillId="5" borderId="6" xfId="1" applyFont="1" applyFill="1" applyBorder="1" applyAlignment="1">
      <alignment horizontal="center" vertical="center" wrapText="1"/>
    </xf>
    <xf numFmtId="0" fontId="19" fillId="5" borderId="13"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7" borderId="7" xfId="1" applyFont="1" applyFill="1" applyBorder="1" applyAlignment="1">
      <alignment horizontal="center" vertical="center" wrapText="1"/>
    </xf>
    <xf numFmtId="0" fontId="4" fillId="7" borderId="1" xfId="1" applyFont="1" applyFill="1" applyBorder="1" applyAlignment="1">
      <alignment horizontal="center" vertical="top" wrapText="1"/>
    </xf>
    <xf numFmtId="0" fontId="17" fillId="2" borderId="1" xfId="2"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5" xfId="1" applyNumberFormat="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1" fillId="8" borderId="6" xfId="1" applyFill="1" applyBorder="1" applyAlignment="1">
      <alignment vertical="center"/>
    </xf>
    <xf numFmtId="0" fontId="4" fillId="0" borderId="0" xfId="1" applyFont="1" applyFill="1" applyBorder="1" applyAlignment="1">
      <alignment horizontal="center" vertical="center"/>
    </xf>
    <xf numFmtId="0" fontId="20" fillId="0" borderId="0" xfId="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5" fillId="0" borderId="0" xfId="1" applyNumberFormat="1" applyFont="1" applyFill="1" applyBorder="1" applyAlignment="1">
      <alignment horizontal="left" wrapText="1"/>
    </xf>
    <xf numFmtId="0" fontId="15" fillId="0" borderId="0" xfId="1" applyNumberFormat="1" applyFont="1" applyFill="1" applyBorder="1" applyAlignment="1">
      <alignment horizontal="left" wrapText="1"/>
    </xf>
    <xf numFmtId="49" fontId="8" fillId="0" borderId="0" xfId="1" applyNumberFormat="1" applyFont="1" applyFill="1" applyBorder="1" applyAlignment="1">
      <alignment horizontal="left" wrapText="1"/>
    </xf>
    <xf numFmtId="49" fontId="15" fillId="0" borderId="0" xfId="1" applyNumberFormat="1" applyFont="1" applyFill="1" applyBorder="1" applyAlignment="1">
      <alignment horizontal="left"/>
    </xf>
    <xf numFmtId="0" fontId="4" fillId="0" borderId="0" xfId="1" applyFont="1" applyFill="1" applyBorder="1" applyAlignment="1">
      <alignment horizontal="center"/>
    </xf>
    <xf numFmtId="0" fontId="4" fillId="0" borderId="17" xfId="1" applyFont="1" applyFill="1" applyBorder="1" applyAlignment="1">
      <alignment horizontal="center" vertical="center"/>
    </xf>
    <xf numFmtId="0" fontId="20" fillId="0" borderId="17" xfId="1" applyFont="1" applyFill="1" applyBorder="1" applyAlignment="1">
      <alignment horizontal="center" vertical="center"/>
    </xf>
    <xf numFmtId="49" fontId="15" fillId="0" borderId="17" xfId="2" applyNumberFormat="1" applyFont="1" applyFill="1" applyBorder="1" applyAlignment="1">
      <alignment horizontal="center" vertical="center"/>
    </xf>
    <xf numFmtId="49" fontId="15" fillId="0" borderId="17" xfId="1" applyNumberFormat="1" applyFont="1" applyFill="1" applyBorder="1" applyAlignment="1">
      <alignment horizontal="left" wrapText="1"/>
    </xf>
    <xf numFmtId="0" fontId="15" fillId="0" borderId="17" xfId="1" applyNumberFormat="1" applyFont="1" applyFill="1" applyBorder="1" applyAlignment="1">
      <alignment horizontal="left" wrapText="1"/>
    </xf>
    <xf numFmtId="49" fontId="8" fillId="0" borderId="17" xfId="1" applyNumberFormat="1" applyFont="1" applyFill="1" applyBorder="1" applyAlignment="1">
      <alignment horizontal="left" wrapText="1"/>
    </xf>
    <xf numFmtId="49" fontId="15" fillId="0" borderId="17" xfId="1" applyNumberFormat="1" applyFont="1" applyFill="1" applyBorder="1" applyAlignment="1">
      <alignment horizontal="left"/>
    </xf>
    <xf numFmtId="0" fontId="4" fillId="0" borderId="19" xfId="1" applyFont="1" applyFill="1" applyBorder="1" applyAlignment="1">
      <alignment horizontal="center"/>
    </xf>
    <xf numFmtId="0" fontId="20" fillId="0" borderId="0" xfId="1" applyFont="1" applyBorder="1" applyAlignment="1">
      <alignment horizontal="center" vertical="top"/>
    </xf>
    <xf numFmtId="0" fontId="20" fillId="0" borderId="0" xfId="1" applyFont="1" applyBorder="1" applyAlignment="1">
      <alignment vertical="top"/>
    </xf>
    <xf numFmtId="0" fontId="20" fillId="0" borderId="0" xfId="1" applyFont="1" applyBorder="1"/>
    <xf numFmtId="0" fontId="20" fillId="0" borderId="0" xfId="1" applyFont="1" applyBorder="1" applyAlignment="1">
      <alignment wrapText="1"/>
    </xf>
    <xf numFmtId="0" fontId="20" fillId="0" borderId="0" xfId="1" applyNumberFormat="1" applyFont="1" applyBorder="1"/>
    <xf numFmtId="0" fontId="4" fillId="0" borderId="21" xfId="1" applyFont="1" applyBorder="1" applyAlignment="1">
      <alignment horizontal="center"/>
    </xf>
    <xf numFmtId="0" fontId="1" fillId="0" borderId="10" xfId="1" applyBorder="1" applyAlignment="1"/>
    <xf numFmtId="0" fontId="12" fillId="0" borderId="3" xfId="1" applyFont="1" applyFill="1" applyBorder="1" applyAlignment="1">
      <alignment horizontal="center" vertical="center" wrapText="1"/>
    </xf>
    <xf numFmtId="0" fontId="4" fillId="3" borderId="11" xfId="1" applyFont="1" applyFill="1" applyBorder="1" applyAlignment="1">
      <alignment horizontal="center" vertical="center"/>
    </xf>
    <xf numFmtId="0" fontId="4" fillId="0" borderId="3" xfId="1" applyFont="1" applyFill="1" applyBorder="1" applyAlignment="1">
      <alignment horizontal="center" vertical="center"/>
    </xf>
    <xf numFmtId="49" fontId="17" fillId="0" borderId="3" xfId="2" applyNumberFormat="1" applyFont="1" applyFill="1" applyBorder="1" applyAlignment="1">
      <alignment horizontal="center" vertical="center"/>
    </xf>
    <xf numFmtId="49" fontId="17" fillId="0" borderId="3"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49" fontId="17" fillId="0" borderId="9" xfId="1" applyNumberFormat="1" applyFont="1" applyFill="1" applyBorder="1" applyAlignment="1">
      <alignment horizontal="center" vertical="center"/>
    </xf>
    <xf numFmtId="0" fontId="19" fillId="9" borderId="7" xfId="1" applyFont="1" applyFill="1" applyBorder="1" applyAlignment="1">
      <alignment horizontal="center" vertical="center"/>
    </xf>
    <xf numFmtId="0" fontId="19" fillId="9" borderId="12" xfId="1" applyFont="1" applyFill="1" applyBorder="1" applyAlignment="1">
      <alignment horizontal="center" vertical="center" wrapText="1"/>
    </xf>
    <xf numFmtId="0" fontId="19" fillId="9" borderId="6" xfId="1" applyFont="1" applyFill="1" applyBorder="1" applyAlignment="1">
      <alignment horizontal="center" vertical="center"/>
    </xf>
    <xf numFmtId="0" fontId="14" fillId="9" borderId="12" xfId="2" applyFont="1" applyFill="1" applyBorder="1" applyAlignment="1">
      <alignment horizontal="center" vertical="center" wrapText="1"/>
    </xf>
    <xf numFmtId="0" fontId="14" fillId="9" borderId="12" xfId="1" applyFont="1" applyFill="1" applyBorder="1" applyAlignment="1">
      <alignment horizontal="center" vertical="center" wrapText="1"/>
    </xf>
    <xf numFmtId="0" fontId="14" fillId="9" borderId="13" xfId="1" applyNumberFormat="1" applyFont="1" applyFill="1" applyBorder="1" applyAlignment="1">
      <alignment horizontal="center" vertical="center" wrapText="1"/>
    </xf>
    <xf numFmtId="0" fontId="14" fillId="9" borderId="14" xfId="1" applyFont="1" applyFill="1" applyBorder="1" applyAlignment="1">
      <alignment horizontal="center" vertical="center" wrapText="1"/>
    </xf>
    <xf numFmtId="0" fontId="14" fillId="9" borderId="6" xfId="1" applyFont="1" applyFill="1" applyBorder="1" applyAlignment="1">
      <alignment horizontal="center" vertical="center" wrapText="1"/>
    </xf>
    <xf numFmtId="0" fontId="19" fillId="9" borderId="13" xfId="1" applyFont="1" applyFill="1" applyBorder="1" applyAlignment="1">
      <alignment horizontal="center" vertical="center" wrapText="1"/>
    </xf>
    <xf numFmtId="0" fontId="12" fillId="0" borderId="3" xfId="1" applyFont="1" applyBorder="1" applyAlignment="1">
      <alignment horizontal="center" vertical="top" wrapText="1"/>
    </xf>
    <xf numFmtId="0" fontId="25" fillId="2" borderId="1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30" fillId="0" borderId="0" xfId="1" applyFont="1"/>
    <xf numFmtId="0" fontId="31" fillId="0" borderId="0" xfId="1" applyFont="1"/>
    <xf numFmtId="0" fontId="25" fillId="2" borderId="13" xfId="1" applyFont="1" applyFill="1" applyBorder="1" applyAlignment="1">
      <alignment horizontal="center" vertical="center" wrapText="1"/>
    </xf>
    <xf numFmtId="0" fontId="25" fillId="6" borderId="13" xfId="1" applyFont="1" applyFill="1" applyBorder="1" applyAlignment="1">
      <alignment horizontal="center" vertical="center" wrapText="1"/>
    </xf>
    <xf numFmtId="0" fontId="34" fillId="6" borderId="1" xfId="1" applyFont="1" applyFill="1" applyBorder="1" applyAlignment="1">
      <alignment horizontal="center" vertical="center" wrapText="1"/>
    </xf>
    <xf numFmtId="0" fontId="34" fillId="3" borderId="14" xfId="1" applyFont="1" applyFill="1" applyBorder="1" applyAlignment="1">
      <alignment horizontal="center" vertical="center" wrapText="1"/>
    </xf>
    <xf numFmtId="0" fontId="35" fillId="9" borderId="12" xfId="1" applyFont="1" applyFill="1" applyBorder="1" applyAlignment="1">
      <alignment horizontal="center" vertical="center" wrapText="1"/>
    </xf>
    <xf numFmtId="0" fontId="35" fillId="9" borderId="7" xfId="1" applyFont="1" applyFill="1" applyBorder="1" applyAlignment="1">
      <alignment horizontal="center" vertical="center"/>
    </xf>
    <xf numFmtId="0" fontId="35" fillId="9" borderId="14" xfId="1" applyFont="1" applyFill="1" applyBorder="1" applyAlignment="1">
      <alignment horizontal="center" vertical="center" wrapText="1"/>
    </xf>
    <xf numFmtId="0" fontId="12" fillId="0" borderId="3" xfId="1" applyFont="1" applyBorder="1" applyAlignment="1">
      <alignment horizontal="center" vertical="center" wrapText="1"/>
    </xf>
    <xf numFmtId="0" fontId="36" fillId="0" borderId="13" xfId="1" applyFont="1" applyFill="1" applyBorder="1" applyAlignment="1">
      <alignment wrapText="1"/>
    </xf>
    <xf numFmtId="0" fontId="36" fillId="0" borderId="12" xfId="1" applyFont="1" applyFill="1" applyBorder="1" applyAlignment="1">
      <alignment wrapText="1"/>
    </xf>
    <xf numFmtId="0" fontId="37" fillId="0" borderId="10" xfId="1" applyFont="1" applyFill="1" applyBorder="1"/>
    <xf numFmtId="0" fontId="37" fillId="0" borderId="22" xfId="1" applyFont="1" applyFill="1" applyBorder="1"/>
    <xf numFmtId="0" fontId="37" fillId="0" borderId="0" xfId="1" applyFont="1" applyFill="1" applyBorder="1"/>
    <xf numFmtId="0" fontId="37" fillId="0" borderId="20" xfId="1" applyFont="1" applyFill="1" applyBorder="1"/>
    <xf numFmtId="0" fontId="37" fillId="0" borderId="17" xfId="1" applyFont="1" applyFill="1" applyBorder="1"/>
    <xf numFmtId="0" fontId="37" fillId="0" borderId="18" xfId="1" applyFont="1" applyFill="1" applyBorder="1"/>
    <xf numFmtId="0" fontId="38" fillId="0" borderId="0" xfId="1" applyFont="1"/>
    <xf numFmtId="0" fontId="34" fillId="6" borderId="7" xfId="1" applyFont="1" applyFill="1" applyBorder="1" applyAlignment="1">
      <alignment horizontal="center" vertical="center" wrapText="1"/>
    </xf>
    <xf numFmtId="0" fontId="34" fillId="3" borderId="1" xfId="1" applyFont="1" applyFill="1" applyBorder="1" applyAlignment="1">
      <alignment horizontal="center" vertical="center" wrapText="1"/>
    </xf>
    <xf numFmtId="0" fontId="35" fillId="5" borderId="12" xfId="1" applyFont="1" applyFill="1" applyBorder="1" applyAlignment="1">
      <alignment horizontal="center" vertical="center" wrapText="1"/>
    </xf>
    <xf numFmtId="0" fontId="35" fillId="5" borderId="7" xfId="1" applyFont="1" applyFill="1" applyBorder="1" applyAlignment="1">
      <alignment horizontal="center" vertical="center"/>
    </xf>
    <xf numFmtId="0" fontId="35" fillId="5" borderId="1" xfId="1" applyFont="1" applyFill="1" applyBorder="1" applyAlignment="1">
      <alignment horizontal="center" vertical="center" wrapText="1"/>
    </xf>
    <xf numFmtId="0" fontId="39" fillId="0" borderId="3" xfId="1" applyFont="1" applyFill="1" applyBorder="1" applyAlignment="1">
      <alignment horizontal="center" vertical="center" wrapText="1"/>
    </xf>
    <xf numFmtId="2" fontId="39" fillId="0" borderId="3" xfId="1" applyNumberFormat="1" applyFont="1" applyFill="1" applyBorder="1" applyAlignment="1">
      <alignment horizontal="center" vertical="center" wrapText="1"/>
    </xf>
    <xf numFmtId="2" fontId="39" fillId="0" borderId="2" xfId="1" applyNumberFormat="1" applyFont="1" applyFill="1" applyBorder="1" applyAlignment="1">
      <alignment horizontal="center" vertical="center" wrapText="1"/>
    </xf>
    <xf numFmtId="0" fontId="5" fillId="0" borderId="3" xfId="1" applyFont="1" applyFill="1" applyBorder="1" applyAlignment="1">
      <alignment horizontal="center" vertical="center" wrapText="1"/>
    </xf>
    <xf numFmtId="0" fontId="31" fillId="0" borderId="0" xfId="1" applyFont="1" applyFill="1" applyBorder="1" applyAlignment="1">
      <alignment horizontal="right"/>
    </xf>
    <xf numFmtId="2" fontId="5" fillId="0" borderId="3" xfId="1" applyNumberFormat="1" applyFont="1" applyFill="1" applyBorder="1" applyAlignment="1">
      <alignment horizontal="center" vertical="center" wrapText="1"/>
    </xf>
    <xf numFmtId="2" fontId="23" fillId="0" borderId="3" xfId="1" applyNumberFormat="1" applyFont="1" applyFill="1" applyBorder="1" applyAlignment="1">
      <alignment horizontal="center" vertical="center" wrapText="1"/>
    </xf>
    <xf numFmtId="0" fontId="12" fillId="0" borderId="0" xfId="1" applyFont="1"/>
    <xf numFmtId="49" fontId="23" fillId="0" borderId="3" xfId="1" applyNumberFormat="1" applyFont="1" applyFill="1" applyBorder="1" applyAlignment="1">
      <alignment horizontal="center" vertical="center" wrapText="1"/>
    </xf>
    <xf numFmtId="0" fontId="4" fillId="2" borderId="0" xfId="1" applyFont="1" applyFill="1" applyBorder="1" applyAlignment="1">
      <alignment horizontal="right"/>
    </xf>
    <xf numFmtId="0" fontId="6" fillId="2" borderId="0" xfId="1" applyFont="1" applyFill="1" applyBorder="1" applyAlignment="1">
      <alignment horizontal="right"/>
    </xf>
    <xf numFmtId="0" fontId="5" fillId="0" borderId="1" xfId="1" applyFont="1" applyFill="1" applyBorder="1" applyAlignment="1">
      <alignment horizontal="center" vertical="center"/>
    </xf>
    <xf numFmtId="0" fontId="40" fillId="0" borderId="25" xfId="1" applyFont="1" applyFill="1" applyBorder="1" applyAlignment="1">
      <alignment horizontal="center" vertical="center" wrapText="1"/>
    </xf>
    <xf numFmtId="0" fontId="1" fillId="0" borderId="26" xfId="1" applyBorder="1"/>
    <xf numFmtId="0" fontId="5" fillId="0" borderId="26" xfId="1" applyFont="1" applyFill="1" applyBorder="1" applyAlignment="1">
      <alignment horizontal="center" vertical="center"/>
    </xf>
    <xf numFmtId="2" fontId="5" fillId="0" borderId="3" xfId="1" applyNumberFormat="1" applyFont="1" applyFill="1" applyBorder="1" applyAlignment="1">
      <alignment horizontal="center"/>
    </xf>
    <xf numFmtId="2" fontId="5" fillId="0" borderId="2" xfId="1" applyNumberFormat="1" applyFont="1" applyFill="1" applyBorder="1" applyAlignment="1">
      <alignment horizontal="center" vertical="center" wrapText="1"/>
    </xf>
    <xf numFmtId="2" fontId="5" fillId="0" borderId="26" xfId="1" applyNumberFormat="1" applyFont="1" applyFill="1" applyBorder="1" applyAlignment="1">
      <alignment horizontal="center" vertical="center" wrapText="1"/>
    </xf>
    <xf numFmtId="2" fontId="3" fillId="0" borderId="26" xfId="1" applyNumberFormat="1" applyFont="1" applyFill="1" applyBorder="1" applyAlignment="1">
      <alignment horizontal="center"/>
    </xf>
    <xf numFmtId="2" fontId="3" fillId="0" borderId="10" xfId="1" applyNumberFormat="1" applyFont="1" applyFill="1" applyBorder="1" applyAlignment="1">
      <alignment horizontal="center"/>
    </xf>
    <xf numFmtId="2" fontId="5" fillId="0" borderId="1" xfId="1" applyNumberFormat="1" applyFont="1" applyFill="1" applyBorder="1" applyAlignment="1">
      <alignment horizontal="center"/>
    </xf>
    <xf numFmtId="2" fontId="5" fillId="0" borderId="1" xfId="1" applyNumberFormat="1" applyFont="1" applyFill="1" applyBorder="1" applyAlignment="1">
      <alignment horizontal="center" vertical="center"/>
    </xf>
    <xf numFmtId="2" fontId="5" fillId="0" borderId="2" xfId="1" applyNumberFormat="1" applyFont="1" applyFill="1" applyBorder="1" applyAlignment="1">
      <alignment horizontal="center"/>
    </xf>
    <xf numFmtId="2" fontId="5" fillId="0" borderId="7" xfId="1" applyNumberFormat="1" applyFont="1" applyFill="1" applyBorder="1" applyAlignment="1">
      <alignment horizontal="center" vertical="center" wrapText="1"/>
    </xf>
    <xf numFmtId="2" fontId="3" fillId="0" borderId="27" xfId="1" applyNumberFormat="1" applyFont="1" applyFill="1" applyBorder="1" applyAlignment="1">
      <alignment horizontal="center"/>
    </xf>
    <xf numFmtId="0" fontId="10" fillId="0" borderId="28" xfId="1" applyFont="1" applyFill="1" applyBorder="1" applyAlignment="1">
      <alignment horizontal="center" vertical="center"/>
    </xf>
    <xf numFmtId="49" fontId="8" fillId="0" borderId="29" xfId="1" applyNumberFormat="1" applyFont="1" applyFill="1" applyBorder="1" applyAlignment="1">
      <alignment horizontal="center" vertical="center"/>
    </xf>
    <xf numFmtId="49" fontId="8" fillId="0" borderId="28" xfId="1" applyNumberFormat="1" applyFont="1" applyFill="1" applyBorder="1" applyAlignment="1">
      <alignment horizontal="center" vertical="center" wrapText="1"/>
    </xf>
    <xf numFmtId="0" fontId="8" fillId="0" borderId="28" xfId="1" applyNumberFormat="1" applyFont="1" applyFill="1" applyBorder="1" applyAlignment="1">
      <alignment horizontal="center" vertical="center" wrapText="1"/>
    </xf>
    <xf numFmtId="49" fontId="8" fillId="0" borderId="28" xfId="2" applyNumberFormat="1" applyFont="1" applyFill="1" applyBorder="1" applyAlignment="1">
      <alignment horizontal="center" vertical="center"/>
    </xf>
    <xf numFmtId="0" fontId="8" fillId="0" borderId="30" xfId="1" applyFont="1" applyFill="1" applyBorder="1" applyAlignment="1">
      <alignment horizontal="center" vertical="center"/>
    </xf>
    <xf numFmtId="0" fontId="7" fillId="3" borderId="11" xfId="1" applyFont="1" applyFill="1" applyBorder="1" applyAlignment="1">
      <alignment horizontal="center" vertical="center"/>
    </xf>
    <xf numFmtId="0" fontId="23" fillId="0" borderId="30" xfId="1" applyFont="1" applyFill="1" applyBorder="1" applyAlignment="1">
      <alignment horizontal="center" vertical="center" wrapText="1"/>
    </xf>
    <xf numFmtId="0" fontId="23" fillId="0" borderId="30" xfId="1" applyFont="1" applyFill="1" applyBorder="1" applyAlignment="1">
      <alignment horizontal="center" vertical="center"/>
    </xf>
    <xf numFmtId="0" fontId="12" fillId="0" borderId="30" xfId="1" applyNumberFormat="1" applyFont="1" applyFill="1" applyBorder="1" applyAlignment="1">
      <alignment horizontal="center" vertical="center" wrapText="1"/>
    </xf>
    <xf numFmtId="2" fontId="12" fillId="0" borderId="30" xfId="1" applyNumberFormat="1" applyFont="1" applyFill="1" applyBorder="1" applyAlignment="1">
      <alignment horizontal="center" vertical="center"/>
    </xf>
    <xf numFmtId="2" fontId="12" fillId="0" borderId="30" xfId="1" applyNumberFormat="1" applyFont="1" applyFill="1" applyBorder="1" applyAlignment="1">
      <alignment horizontal="center" vertical="center" wrapText="1"/>
    </xf>
    <xf numFmtId="2" fontId="23" fillId="0" borderId="8" xfId="1" applyNumberFormat="1" applyFont="1" applyFill="1" applyBorder="1" applyAlignment="1">
      <alignment horizontal="center" vertical="center" wrapText="1"/>
    </xf>
    <xf numFmtId="0" fontId="4" fillId="4" borderId="30" xfId="1" applyFont="1" applyFill="1" applyBorder="1" applyAlignment="1">
      <alignment horizontal="center"/>
    </xf>
    <xf numFmtId="49" fontId="17" fillId="4" borderId="31" xfId="1" applyNumberFormat="1" applyFont="1" applyFill="1" applyBorder="1" applyAlignment="1">
      <alignment horizontal="left"/>
    </xf>
    <xf numFmtId="49" fontId="17" fillId="4" borderId="30" xfId="1" applyNumberFormat="1" applyFont="1" applyFill="1" applyBorder="1" applyAlignment="1">
      <alignment horizontal="left" wrapText="1"/>
    </xf>
    <xf numFmtId="0" fontId="16" fillId="4" borderId="30" xfId="1" applyNumberFormat="1" applyFont="1" applyFill="1" applyBorder="1" applyAlignment="1">
      <alignment horizontal="left" wrapText="1"/>
    </xf>
    <xf numFmtId="49" fontId="15" fillId="4" borderId="30" xfId="1" applyNumberFormat="1" applyFont="1" applyFill="1" applyBorder="1" applyAlignment="1">
      <alignment horizontal="left" wrapText="1"/>
    </xf>
    <xf numFmtId="49" fontId="14" fillId="4" borderId="28" xfId="2" applyNumberFormat="1" applyFont="1" applyFill="1" applyBorder="1" applyAlignment="1">
      <alignment horizontal="center" vertical="center"/>
    </xf>
    <xf numFmtId="0" fontId="13" fillId="4" borderId="32" xfId="1" applyFont="1" applyFill="1" applyBorder="1" applyAlignment="1">
      <alignment horizontal="center" vertical="center"/>
    </xf>
    <xf numFmtId="0" fontId="7" fillId="4" borderId="30" xfId="1" applyFont="1" applyFill="1" applyBorder="1" applyAlignment="1">
      <alignment horizontal="center" vertical="center"/>
    </xf>
    <xf numFmtId="0" fontId="23" fillId="4" borderId="33" xfId="1" applyFont="1" applyFill="1" applyBorder="1" applyAlignment="1">
      <alignment horizontal="center" vertical="center" wrapText="1"/>
    </xf>
    <xf numFmtId="0" fontId="23" fillId="4" borderId="34" xfId="1" applyFont="1" applyFill="1" applyBorder="1" applyAlignment="1">
      <alignment horizontal="center" vertical="center" wrapText="1"/>
    </xf>
    <xf numFmtId="0" fontId="23" fillId="4" borderId="34" xfId="1" applyNumberFormat="1" applyFont="1" applyFill="1" applyBorder="1" applyAlignment="1">
      <alignment horizontal="center" vertical="center" wrapText="1"/>
    </xf>
    <xf numFmtId="2" fontId="12" fillId="4" borderId="34" xfId="1" applyNumberFormat="1" applyFont="1" applyFill="1" applyBorder="1" applyAlignment="1">
      <alignment horizontal="center" vertical="center"/>
    </xf>
    <xf numFmtId="2" fontId="12" fillId="4" borderId="32" xfId="1" applyNumberFormat="1" applyFont="1" applyFill="1" applyBorder="1" applyAlignment="1">
      <alignment horizontal="center" vertical="center" wrapText="1"/>
    </xf>
    <xf numFmtId="2" fontId="12" fillId="4" borderId="8" xfId="1" applyNumberFormat="1" applyFont="1" applyFill="1" applyBorder="1" applyAlignment="1">
      <alignment horizontal="center" vertical="center" wrapText="1"/>
    </xf>
    <xf numFmtId="2" fontId="23" fillId="4" borderId="21" xfId="1" applyNumberFormat="1" applyFont="1" applyFill="1" applyBorder="1" applyAlignment="1">
      <alignment horizontal="center" vertical="center" wrapText="1"/>
    </xf>
    <xf numFmtId="2" fontId="23" fillId="4" borderId="35" xfId="1" applyNumberFormat="1" applyFont="1" applyFill="1" applyBorder="1" applyAlignment="1">
      <alignment horizontal="center" vertical="center" wrapText="1"/>
    </xf>
    <xf numFmtId="0" fontId="1" fillId="8" borderId="17" xfId="1" applyFill="1" applyBorder="1" applyAlignment="1">
      <alignment vertical="center"/>
    </xf>
    <xf numFmtId="2" fontId="23" fillId="0" borderId="32" xfId="1" applyNumberFormat="1" applyFont="1" applyFill="1" applyBorder="1" applyAlignment="1">
      <alignment horizontal="center" vertical="center" wrapText="1"/>
    </xf>
    <xf numFmtId="0" fontId="36" fillId="0" borderId="5" xfId="1" applyFont="1" applyFill="1" applyBorder="1" applyAlignment="1">
      <alignment wrapText="1"/>
    </xf>
    <xf numFmtId="0" fontId="12" fillId="0" borderId="2" xfId="1" applyFont="1" applyFill="1" applyBorder="1" applyAlignment="1">
      <alignment horizontal="center" vertical="center" wrapText="1"/>
    </xf>
    <xf numFmtId="0" fontId="36" fillId="0" borderId="15" xfId="1" applyFont="1" applyFill="1" applyBorder="1" applyAlignment="1">
      <alignment wrapText="1"/>
    </xf>
    <xf numFmtId="0" fontId="35" fillId="9" borderId="1" xfId="1" applyFont="1" applyFill="1" applyBorder="1" applyAlignment="1">
      <alignment horizontal="center" vertical="center" wrapText="1"/>
    </xf>
    <xf numFmtId="0" fontId="12" fillId="0" borderId="38" xfId="1" applyFont="1" applyFill="1" applyBorder="1" applyAlignment="1">
      <alignment horizontal="center" vertical="center" wrapText="1"/>
    </xf>
    <xf numFmtId="0" fontId="12" fillId="0" borderId="39" xfId="1" applyFont="1" applyFill="1" applyBorder="1" applyAlignment="1">
      <alignment horizontal="center" vertical="center" wrapText="1"/>
    </xf>
    <xf numFmtId="0" fontId="36" fillId="0" borderId="1" xfId="1" applyFont="1" applyFill="1" applyBorder="1" applyAlignment="1">
      <alignment wrapText="1"/>
    </xf>
    <xf numFmtId="0" fontId="32" fillId="0" borderId="0" xfId="1" applyFont="1" applyFill="1" applyBorder="1" applyAlignment="1">
      <alignment horizontal="right" vertical="top" wrapText="1"/>
    </xf>
    <xf numFmtId="0" fontId="4" fillId="0" borderId="23" xfId="1" applyFont="1" applyBorder="1" applyAlignment="1">
      <alignment horizontal="center"/>
    </xf>
    <xf numFmtId="0" fontId="1" fillId="0" borderId="10" xfId="1" applyBorder="1" applyAlignment="1"/>
    <xf numFmtId="0" fontId="20" fillId="0" borderId="10" xfId="1" applyFont="1" applyBorder="1" applyAlignment="1"/>
    <xf numFmtId="0" fontId="37" fillId="0" borderId="10" xfId="1" applyFont="1" applyFill="1" applyBorder="1" applyAlignment="1"/>
    <xf numFmtId="0" fontId="31" fillId="0" borderId="10" xfId="1" applyFont="1" applyBorder="1" applyAlignment="1"/>
    <xf numFmtId="0" fontId="25" fillId="0" borderId="0" xfId="1" applyFont="1" applyFill="1" applyBorder="1" applyAlignment="1">
      <alignment vertical="top"/>
    </xf>
    <xf numFmtId="0" fontId="31" fillId="0" borderId="0" xfId="1" applyFont="1" applyBorder="1" applyAlignment="1">
      <alignment vertical="top"/>
    </xf>
    <xf numFmtId="0" fontId="21" fillId="0" borderId="0" xfId="1" applyFont="1" applyAlignment="1"/>
    <xf numFmtId="0" fontId="1" fillId="0" borderId="0" xfId="1" applyAlignment="1"/>
    <xf numFmtId="0" fontId="4" fillId="2" borderId="3" xfId="1" applyFont="1" applyFill="1" applyBorder="1" applyAlignment="1">
      <alignment horizontal="right"/>
    </xf>
    <xf numFmtId="0" fontId="6" fillId="2" borderId="3" xfId="1" applyFont="1" applyFill="1" applyBorder="1" applyAlignment="1">
      <alignment horizontal="right"/>
    </xf>
    <xf numFmtId="0" fontId="6" fillId="2" borderId="2" xfId="1" applyFont="1" applyFill="1" applyBorder="1" applyAlignment="1">
      <alignment horizontal="right"/>
    </xf>
    <xf numFmtId="0" fontId="22" fillId="0" borderId="0" xfId="1" applyFont="1" applyAlignment="1">
      <alignment horizontal="center"/>
    </xf>
    <xf numFmtId="0" fontId="1" fillId="0" borderId="0" xfId="1" applyAlignment="1">
      <alignment horizontal="center"/>
    </xf>
    <xf numFmtId="0" fontId="4" fillId="8" borderId="7" xfId="1" applyFont="1" applyFill="1" applyBorder="1" applyAlignment="1">
      <alignment horizontal="center" vertical="center"/>
    </xf>
    <xf numFmtId="0" fontId="1" fillId="8" borderId="6" xfId="1" applyFill="1" applyBorder="1" applyAlignment="1">
      <alignment vertical="center"/>
    </xf>
    <xf numFmtId="0" fontId="1" fillId="8" borderId="16" xfId="1" applyFill="1" applyBorder="1" applyAlignment="1">
      <alignment vertical="center"/>
    </xf>
    <xf numFmtId="0" fontId="4" fillId="2" borderId="37" xfId="1" applyFont="1" applyFill="1" applyBorder="1" applyAlignment="1">
      <alignment horizontal="right"/>
    </xf>
    <xf numFmtId="0" fontId="11" fillId="2" borderId="7"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0" xfId="1" applyFont="1" applyFill="1" applyBorder="1" applyAlignment="1">
      <alignment horizontal="center" vertical="center"/>
    </xf>
    <xf numFmtId="0" fontId="34" fillId="8" borderId="7" xfId="1" applyFont="1" applyFill="1" applyBorder="1" applyAlignment="1">
      <alignment horizontal="center" vertical="center"/>
    </xf>
    <xf numFmtId="0" fontId="34" fillId="8" borderId="6" xfId="1" applyFont="1" applyFill="1" applyBorder="1" applyAlignment="1">
      <alignment horizontal="center" vertical="center"/>
    </xf>
    <xf numFmtId="0" fontId="34" fillId="8" borderId="5" xfId="1" applyFont="1" applyFill="1" applyBorder="1" applyAlignment="1">
      <alignment horizontal="center" vertical="center"/>
    </xf>
    <xf numFmtId="0" fontId="34" fillId="8" borderId="24" xfId="1" applyFont="1" applyFill="1" applyBorder="1" applyAlignment="1">
      <alignment horizontal="center" vertical="center"/>
    </xf>
    <xf numFmtId="0" fontId="34" fillId="8" borderId="17" xfId="1" applyFont="1" applyFill="1" applyBorder="1" applyAlignment="1">
      <alignment horizontal="center" vertical="center"/>
    </xf>
    <xf numFmtId="0" fontId="1" fillId="2" borderId="3" xfId="1" applyFill="1" applyBorder="1" applyAlignment="1">
      <alignment horizontal="right"/>
    </xf>
    <xf numFmtId="0" fontId="21" fillId="0" borderId="0" xfId="1" applyFont="1" applyBorder="1" applyAlignment="1">
      <alignment wrapText="1"/>
    </xf>
    <xf numFmtId="0" fontId="4" fillId="8" borderId="19" xfId="1" applyFont="1" applyFill="1" applyBorder="1" applyAlignment="1">
      <alignment horizontal="center" vertical="center"/>
    </xf>
    <xf numFmtId="0" fontId="1" fillId="8" borderId="17" xfId="1" applyFill="1" applyBorder="1" applyAlignment="1">
      <alignment vertical="center"/>
    </xf>
    <xf numFmtId="0" fontId="1" fillId="8" borderId="36" xfId="1" applyFill="1" applyBorder="1" applyAlignment="1">
      <alignment vertical="center"/>
    </xf>
  </cellXfs>
  <cellStyles count="3">
    <cellStyle name="Normal 2" xfId="1" xr:uid="{00000000-0005-0000-0000-000001000000}"/>
    <cellStyle name="Parasts" xfId="0" builtinId="0"/>
    <cellStyle name="Обычный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
  <sheetViews>
    <sheetView tabSelected="1" zoomScale="110" zoomScaleNormal="110" workbookViewId="0">
      <selection activeCell="L6" sqref="L6"/>
    </sheetView>
  </sheetViews>
  <sheetFormatPr defaultColWidth="9" defaultRowHeight="15" x14ac:dyDescent="0.25"/>
  <cols>
    <col min="1" max="1" width="6.5703125" style="1" customWidth="1"/>
    <col min="2" max="2" width="8.28515625" style="1" customWidth="1"/>
    <col min="3" max="3" width="9.28515625" style="1" customWidth="1"/>
    <col min="4" max="4" width="22.7109375" style="1" customWidth="1"/>
    <col min="5" max="5" width="10.5703125" style="1" customWidth="1"/>
    <col min="6" max="6" width="7.85546875" style="1" customWidth="1"/>
    <col min="7" max="8" width="9" style="1"/>
    <col min="9" max="9" width="8.85546875" style="1" customWidth="1"/>
    <col min="10" max="11" width="7.140625" style="1" customWidth="1"/>
    <col min="12" max="12" width="9.7109375" style="81" customWidth="1"/>
    <col min="13" max="13" width="11.140625" style="81" customWidth="1"/>
    <col min="14" max="14" width="26.7109375" style="81" customWidth="1"/>
    <col min="15" max="15" width="16.7109375" style="81" customWidth="1"/>
    <col min="16" max="16" width="10.28515625" style="81" customWidth="1"/>
    <col min="17" max="17" width="9.7109375" style="81" customWidth="1"/>
    <col min="18" max="18" width="10" style="81" customWidth="1"/>
    <col min="19" max="20" width="12.42578125" style="81" customWidth="1"/>
    <col min="21" max="16384" width="9" style="1"/>
  </cols>
  <sheetData>
    <row r="1" spans="1:20" ht="42" customHeight="1" x14ac:dyDescent="0.25">
      <c r="P1" s="167" t="s">
        <v>79</v>
      </c>
      <c r="Q1" s="167"/>
      <c r="R1" s="167"/>
      <c r="S1" s="167"/>
    </row>
    <row r="2" spans="1:20" ht="28.5" customHeight="1" x14ac:dyDescent="0.3">
      <c r="A2" s="180" t="s">
        <v>55</v>
      </c>
      <c r="B2" s="181"/>
      <c r="C2" s="181"/>
      <c r="D2" s="181"/>
      <c r="E2" s="181"/>
      <c r="F2" s="181"/>
      <c r="G2" s="181"/>
      <c r="H2" s="181"/>
      <c r="I2" s="181"/>
      <c r="J2" s="181"/>
      <c r="K2" s="181"/>
      <c r="L2" s="181"/>
      <c r="M2" s="181"/>
      <c r="N2" s="181"/>
      <c r="O2" s="181"/>
      <c r="P2" s="181"/>
      <c r="Q2" s="181"/>
      <c r="R2" s="181"/>
      <c r="S2" s="181"/>
    </row>
    <row r="3" spans="1:20" ht="35.25" customHeight="1" x14ac:dyDescent="0.3">
      <c r="A3" s="175" t="s">
        <v>54</v>
      </c>
      <c r="B3" s="176"/>
      <c r="C3" s="176"/>
      <c r="D3" s="176"/>
      <c r="E3" s="176"/>
      <c r="F3" s="176"/>
      <c r="G3" s="176"/>
      <c r="H3" s="176"/>
      <c r="I3" s="176"/>
      <c r="J3" s="176"/>
      <c r="K3" s="176"/>
      <c r="L3" s="176"/>
      <c r="M3" s="176"/>
      <c r="N3" s="176"/>
      <c r="O3" s="176"/>
      <c r="P3" s="176"/>
      <c r="Q3" s="176"/>
      <c r="R3" s="176"/>
      <c r="S3" s="176"/>
    </row>
    <row r="4" spans="1:20" ht="28.5" customHeight="1" thickBot="1" x14ac:dyDescent="0.3">
      <c r="A4" s="189" t="s">
        <v>53</v>
      </c>
      <c r="B4" s="190"/>
      <c r="C4" s="190"/>
      <c r="D4" s="190"/>
      <c r="E4" s="190"/>
      <c r="F4" s="190"/>
      <c r="G4" s="190"/>
      <c r="H4" s="190"/>
      <c r="I4" s="190"/>
      <c r="J4" s="190"/>
      <c r="K4" s="190"/>
      <c r="L4" s="190"/>
      <c r="M4" s="190"/>
      <c r="N4" s="190"/>
      <c r="O4" s="190"/>
      <c r="P4" s="190"/>
      <c r="Q4" s="190"/>
      <c r="R4" s="190"/>
      <c r="S4" s="190"/>
      <c r="T4" s="190"/>
    </row>
    <row r="5" spans="1:20" ht="15.75" thickBot="1" x14ac:dyDescent="0.3">
      <c r="A5" s="182" t="s">
        <v>32</v>
      </c>
      <c r="B5" s="183"/>
      <c r="C5" s="183"/>
      <c r="D5" s="183"/>
      <c r="E5" s="183"/>
      <c r="F5" s="183"/>
      <c r="G5" s="183"/>
      <c r="H5" s="183"/>
      <c r="I5" s="183"/>
      <c r="J5" s="184"/>
      <c r="K5" s="37"/>
      <c r="L5" s="191" t="s">
        <v>31</v>
      </c>
      <c r="M5" s="192"/>
      <c r="N5" s="192"/>
      <c r="O5" s="192"/>
      <c r="P5" s="192"/>
      <c r="Q5" s="192"/>
      <c r="R5" s="192"/>
      <c r="S5" s="192"/>
      <c r="T5" s="193"/>
    </row>
    <row r="6" spans="1:20" ht="141" thickBot="1" x14ac:dyDescent="0.3">
      <c r="A6" s="36" t="s">
        <v>30</v>
      </c>
      <c r="B6" s="35" t="s">
        <v>29</v>
      </c>
      <c r="C6" s="34" t="s">
        <v>28</v>
      </c>
      <c r="D6" s="33" t="s">
        <v>27</v>
      </c>
      <c r="E6" s="32" t="s">
        <v>26</v>
      </c>
      <c r="F6" s="31" t="s">
        <v>25</v>
      </c>
      <c r="G6" s="30" t="s">
        <v>52</v>
      </c>
      <c r="H6" s="30" t="s">
        <v>51</v>
      </c>
      <c r="I6" s="30" t="s">
        <v>22</v>
      </c>
      <c r="J6" s="28" t="s">
        <v>21</v>
      </c>
      <c r="K6" s="29" t="s">
        <v>56</v>
      </c>
      <c r="L6" s="82" t="s">
        <v>80</v>
      </c>
      <c r="M6" s="82" t="s">
        <v>68</v>
      </c>
      <c r="N6" s="78" t="s">
        <v>69</v>
      </c>
      <c r="O6" s="82" t="s">
        <v>20</v>
      </c>
      <c r="P6" s="83" t="s">
        <v>62</v>
      </c>
      <c r="Q6" s="84" t="s">
        <v>63</v>
      </c>
      <c r="R6" s="99" t="s">
        <v>64</v>
      </c>
      <c r="S6" s="100" t="s">
        <v>50</v>
      </c>
      <c r="T6" s="85" t="s">
        <v>60</v>
      </c>
    </row>
    <row r="7" spans="1:20" ht="15.75" thickBot="1" x14ac:dyDescent="0.3">
      <c r="A7" s="76">
        <v>1</v>
      </c>
      <c r="B7" s="75">
        <v>2</v>
      </c>
      <c r="C7" s="74">
        <v>3</v>
      </c>
      <c r="D7" s="73">
        <v>4</v>
      </c>
      <c r="E7" s="72">
        <v>5</v>
      </c>
      <c r="F7" s="71">
        <v>6</v>
      </c>
      <c r="G7" s="69">
        <v>7</v>
      </c>
      <c r="H7" s="69">
        <v>8</v>
      </c>
      <c r="I7" s="69">
        <v>9</v>
      </c>
      <c r="J7" s="68">
        <v>10</v>
      </c>
      <c r="K7" s="70"/>
      <c r="L7" s="86">
        <v>11</v>
      </c>
      <c r="M7" s="86">
        <v>12</v>
      </c>
      <c r="N7" s="86">
        <v>13</v>
      </c>
      <c r="O7" s="86">
        <v>14</v>
      </c>
      <c r="P7" s="86" t="s">
        <v>49</v>
      </c>
      <c r="Q7" s="86" t="s">
        <v>48</v>
      </c>
      <c r="R7" s="87" t="s">
        <v>47</v>
      </c>
      <c r="S7" s="163" t="s">
        <v>46</v>
      </c>
      <c r="T7" s="88" t="s">
        <v>58</v>
      </c>
    </row>
    <row r="8" spans="1:20" ht="381" customHeight="1" thickBot="1" x14ac:dyDescent="0.3">
      <c r="A8" s="63" t="s">
        <v>45</v>
      </c>
      <c r="B8" s="67" t="s">
        <v>45</v>
      </c>
      <c r="C8" s="65" t="s">
        <v>45</v>
      </c>
      <c r="D8" s="66" t="s">
        <v>45</v>
      </c>
      <c r="E8" s="65" t="s">
        <v>45</v>
      </c>
      <c r="F8" s="64" t="s">
        <v>45</v>
      </c>
      <c r="G8" s="63" t="s">
        <v>45</v>
      </c>
      <c r="H8" s="63" t="s">
        <v>45</v>
      </c>
      <c r="I8" s="63" t="s">
        <v>45</v>
      </c>
      <c r="J8" s="62" t="s">
        <v>45</v>
      </c>
      <c r="K8" s="62"/>
      <c r="L8" s="89" t="s">
        <v>81</v>
      </c>
      <c r="M8" s="61" t="s">
        <v>74</v>
      </c>
      <c r="N8" s="77" t="s">
        <v>75</v>
      </c>
      <c r="O8" s="79" t="s">
        <v>44</v>
      </c>
      <c r="P8" s="61" t="s">
        <v>43</v>
      </c>
      <c r="Q8" s="61" t="s">
        <v>42</v>
      </c>
      <c r="R8" s="161" t="s">
        <v>41</v>
      </c>
      <c r="S8" s="164" t="s">
        <v>40</v>
      </c>
      <c r="T8" s="165" t="s">
        <v>59</v>
      </c>
    </row>
    <row r="9" spans="1:20" ht="20.25" customHeight="1" thickBot="1" x14ac:dyDescent="0.3">
      <c r="A9" s="177" t="s">
        <v>72</v>
      </c>
      <c r="B9" s="178"/>
      <c r="C9" s="178"/>
      <c r="D9" s="178"/>
      <c r="E9" s="178"/>
      <c r="F9" s="178"/>
      <c r="G9" s="178"/>
      <c r="H9" s="178"/>
      <c r="I9" s="178"/>
      <c r="J9" s="178"/>
      <c r="K9" s="178"/>
      <c r="L9" s="178"/>
      <c r="M9" s="178"/>
      <c r="N9" s="178"/>
      <c r="O9" s="179"/>
      <c r="P9" s="90"/>
      <c r="Q9" s="91"/>
      <c r="R9" s="162"/>
      <c r="S9" s="166"/>
      <c r="T9" s="117"/>
    </row>
    <row r="10" spans="1:20" ht="20.25" customHeight="1" thickBot="1" x14ac:dyDescent="0.3">
      <c r="A10" s="185" t="s">
        <v>73</v>
      </c>
      <c r="B10" s="185"/>
      <c r="C10" s="185"/>
      <c r="D10" s="185"/>
      <c r="E10" s="185"/>
      <c r="F10" s="185"/>
      <c r="G10" s="185"/>
      <c r="H10" s="185"/>
      <c r="I10" s="185"/>
      <c r="J10" s="185"/>
      <c r="K10" s="185"/>
      <c r="L10" s="185"/>
      <c r="M10" s="185"/>
      <c r="N10" s="185"/>
      <c r="O10" s="185"/>
      <c r="P10" s="90"/>
      <c r="Q10" s="91"/>
      <c r="R10" s="162"/>
      <c r="S10" s="117"/>
      <c r="T10" s="160"/>
    </row>
    <row r="11" spans="1:20" ht="23.25" customHeight="1" x14ac:dyDescent="0.25">
      <c r="A11" s="168" t="s">
        <v>39</v>
      </c>
      <c r="B11" s="169"/>
      <c r="C11" s="169"/>
      <c r="D11" s="169"/>
      <c r="E11" s="169"/>
      <c r="F11" s="170" t="s">
        <v>38</v>
      </c>
      <c r="G11" s="169"/>
      <c r="H11" s="169"/>
      <c r="I11" s="169"/>
      <c r="J11" s="169"/>
      <c r="K11" s="60"/>
      <c r="L11" s="171" t="s">
        <v>37</v>
      </c>
      <c r="M11" s="172"/>
      <c r="N11" s="172"/>
      <c r="O11" s="92"/>
      <c r="P11" s="92"/>
      <c r="Q11" s="92"/>
      <c r="R11" s="92"/>
      <c r="S11" s="93"/>
      <c r="T11" s="93"/>
    </row>
    <row r="12" spans="1:20" ht="26.25" customHeight="1" x14ac:dyDescent="0.25">
      <c r="A12" s="59"/>
      <c r="B12" s="56"/>
      <c r="C12" s="56"/>
      <c r="D12" s="58"/>
      <c r="E12" s="57"/>
      <c r="F12" s="56"/>
      <c r="G12" s="55"/>
      <c r="H12" s="55" t="s">
        <v>36</v>
      </c>
      <c r="I12" s="55"/>
      <c r="J12" s="54"/>
      <c r="K12" s="54"/>
      <c r="L12" s="173" t="s">
        <v>35</v>
      </c>
      <c r="M12" s="174"/>
      <c r="N12" s="174"/>
      <c r="O12" s="94"/>
      <c r="P12" s="94"/>
      <c r="Q12" s="94"/>
      <c r="R12" s="94"/>
      <c r="S12" s="95"/>
      <c r="T12" s="95"/>
    </row>
    <row r="13" spans="1:20" ht="11.25" customHeight="1" thickBot="1" x14ac:dyDescent="0.3">
      <c r="A13" s="53"/>
      <c r="B13" s="52"/>
      <c r="C13" s="51"/>
      <c r="D13" s="50"/>
      <c r="E13" s="49"/>
      <c r="F13" s="48"/>
      <c r="G13" s="47"/>
      <c r="H13" s="47"/>
      <c r="I13" s="47"/>
      <c r="J13" s="46"/>
      <c r="K13" s="46"/>
      <c r="L13" s="96"/>
      <c r="M13" s="96"/>
      <c r="N13" s="96"/>
      <c r="O13" s="96"/>
      <c r="P13" s="96"/>
      <c r="Q13" s="96"/>
      <c r="R13" s="96"/>
      <c r="S13" s="97"/>
      <c r="T13" s="97"/>
    </row>
    <row r="14" spans="1:20" ht="11.25" customHeight="1" x14ac:dyDescent="0.25">
      <c r="A14" s="45"/>
      <c r="B14" s="44"/>
      <c r="C14" s="43"/>
      <c r="D14" s="42"/>
      <c r="E14" s="41"/>
      <c r="F14" s="40"/>
      <c r="G14" s="39"/>
      <c r="H14" s="39"/>
      <c r="I14" s="39"/>
      <c r="J14" s="38"/>
      <c r="K14" s="38"/>
      <c r="L14" s="94"/>
      <c r="M14" s="94"/>
      <c r="N14" s="94"/>
      <c r="O14" s="94"/>
      <c r="P14" s="94"/>
      <c r="Q14" s="94"/>
      <c r="R14" s="94"/>
      <c r="S14" s="94"/>
      <c r="T14" s="94"/>
    </row>
    <row r="15" spans="1:20" ht="12.75" customHeight="1" x14ac:dyDescent="0.25">
      <c r="A15" s="45"/>
      <c r="B15" s="44"/>
      <c r="C15" s="43"/>
      <c r="D15" s="42"/>
      <c r="E15" s="41"/>
      <c r="F15" s="40"/>
      <c r="G15" s="39"/>
      <c r="H15" s="39"/>
      <c r="I15" s="39"/>
      <c r="J15" s="38"/>
      <c r="K15" s="38"/>
      <c r="L15" s="94"/>
      <c r="M15" s="94"/>
      <c r="N15" s="94"/>
      <c r="O15" s="94"/>
      <c r="P15" s="94"/>
      <c r="Q15" s="94"/>
      <c r="R15" s="94"/>
      <c r="S15" s="94"/>
      <c r="T15" s="94"/>
    </row>
    <row r="16" spans="1:20" ht="12" customHeight="1" x14ac:dyDescent="0.25">
      <c r="A16" s="45"/>
      <c r="B16" s="44"/>
      <c r="C16" s="43"/>
      <c r="D16" s="42"/>
      <c r="E16" s="41"/>
      <c r="F16" s="40"/>
      <c r="G16" s="39"/>
      <c r="H16" s="39"/>
      <c r="I16" s="39"/>
      <c r="J16" s="38"/>
      <c r="K16" s="38"/>
      <c r="L16" s="94"/>
      <c r="M16" s="94"/>
      <c r="N16" s="94"/>
      <c r="O16" s="94"/>
      <c r="P16" s="94"/>
      <c r="Q16" s="94"/>
      <c r="R16" s="94"/>
      <c r="S16" s="94"/>
      <c r="T16" s="94"/>
    </row>
    <row r="17" spans="1:20" ht="11.25" customHeight="1" x14ac:dyDescent="0.25">
      <c r="A17" s="45"/>
      <c r="B17" s="44"/>
      <c r="C17" s="43"/>
      <c r="D17" s="42"/>
      <c r="E17" s="41"/>
      <c r="F17" s="40"/>
      <c r="G17" s="39"/>
      <c r="H17" s="39"/>
      <c r="I17" s="39"/>
      <c r="J17" s="38"/>
      <c r="K17" s="38"/>
      <c r="L17" s="94"/>
      <c r="M17" s="94"/>
      <c r="N17" s="94"/>
      <c r="O17" s="94"/>
      <c r="P17" s="94"/>
      <c r="Q17" s="94"/>
      <c r="R17" s="94"/>
      <c r="S17" s="94"/>
      <c r="T17" s="94"/>
    </row>
    <row r="18" spans="1:20" ht="11.25" customHeight="1" x14ac:dyDescent="0.25">
      <c r="A18" s="45"/>
      <c r="B18" s="44"/>
      <c r="C18" s="43"/>
      <c r="D18" s="42"/>
      <c r="E18" s="41"/>
      <c r="F18" s="40"/>
      <c r="G18" s="39"/>
      <c r="H18" s="39"/>
      <c r="I18" s="39"/>
      <c r="J18" s="38"/>
      <c r="K18" s="38"/>
      <c r="L18" s="94"/>
      <c r="M18" s="94"/>
      <c r="N18" s="94"/>
      <c r="O18" s="94"/>
      <c r="P18" s="94"/>
      <c r="Q18" s="94"/>
      <c r="R18" s="94"/>
      <c r="S18" s="94"/>
      <c r="T18" s="94"/>
    </row>
    <row r="19" spans="1:20" ht="11.25" customHeight="1" x14ac:dyDescent="0.25">
      <c r="A19" s="45"/>
      <c r="B19" s="44"/>
      <c r="C19" s="43"/>
      <c r="D19" s="42"/>
      <c r="E19" s="41"/>
      <c r="F19" s="40"/>
      <c r="G19" s="39"/>
      <c r="H19" s="39"/>
      <c r="I19" s="39"/>
      <c r="J19" s="38"/>
      <c r="K19" s="38"/>
      <c r="L19" s="94"/>
      <c r="M19" s="94"/>
      <c r="N19" s="94"/>
      <c r="O19" s="94"/>
      <c r="P19" s="94"/>
      <c r="Q19" s="94"/>
      <c r="R19" s="94"/>
      <c r="S19" s="94"/>
      <c r="T19" s="94"/>
    </row>
    <row r="20" spans="1:20" ht="13.5" customHeight="1" x14ac:dyDescent="0.25"/>
    <row r="21" spans="1:20" ht="11.25" customHeight="1" x14ac:dyDescent="0.25">
      <c r="A21" s="45"/>
      <c r="B21" s="44"/>
      <c r="C21" s="43"/>
      <c r="D21" s="42"/>
      <c r="E21" s="41"/>
      <c r="F21" s="40"/>
      <c r="G21" s="39"/>
      <c r="H21" s="39"/>
      <c r="I21" s="39"/>
      <c r="J21" s="38"/>
      <c r="K21" s="38"/>
      <c r="L21" s="94"/>
      <c r="M21" s="94"/>
      <c r="N21" s="94"/>
      <c r="O21" s="94"/>
      <c r="P21" s="94"/>
      <c r="Q21" s="94"/>
      <c r="R21" s="94"/>
      <c r="S21" s="94"/>
      <c r="T21" s="94"/>
    </row>
    <row r="22" spans="1:20" ht="11.25" customHeight="1" x14ac:dyDescent="0.25">
      <c r="A22" s="45"/>
      <c r="B22" s="44"/>
      <c r="C22" s="43"/>
      <c r="D22" s="42"/>
      <c r="E22" s="41"/>
      <c r="F22" s="40"/>
      <c r="G22" s="39"/>
      <c r="H22" s="39"/>
      <c r="I22" s="39"/>
      <c r="J22" s="38"/>
      <c r="K22" s="38"/>
      <c r="L22" s="94"/>
      <c r="M22" s="94"/>
      <c r="N22" s="94"/>
      <c r="O22" s="94"/>
      <c r="P22" s="94"/>
      <c r="Q22" s="94"/>
      <c r="R22" s="94"/>
      <c r="S22" s="94"/>
      <c r="T22" s="94"/>
    </row>
    <row r="23" spans="1:20" ht="11.25" customHeight="1" x14ac:dyDescent="0.25">
      <c r="A23" s="45"/>
      <c r="B23" s="44"/>
      <c r="C23" s="43"/>
      <c r="D23" s="42"/>
      <c r="E23" s="41"/>
      <c r="F23" s="40"/>
      <c r="G23" s="39"/>
      <c r="H23" s="39"/>
      <c r="I23" s="39"/>
      <c r="J23" s="38"/>
      <c r="K23" s="38"/>
      <c r="L23" s="94"/>
      <c r="M23" s="94"/>
      <c r="N23" s="94"/>
      <c r="O23" s="94"/>
      <c r="P23" s="94"/>
      <c r="Q23" s="94"/>
      <c r="R23" s="94"/>
      <c r="S23" s="94"/>
      <c r="T23" s="94"/>
    </row>
    <row r="24" spans="1:20" ht="11.25" customHeight="1" x14ac:dyDescent="0.25">
      <c r="A24" s="45"/>
      <c r="B24" s="44"/>
      <c r="C24" s="43"/>
      <c r="D24" s="42"/>
      <c r="E24" s="41"/>
      <c r="F24" s="40"/>
      <c r="G24" s="39"/>
      <c r="H24" s="39"/>
      <c r="I24" s="39"/>
      <c r="J24" s="38"/>
      <c r="K24" s="38"/>
      <c r="L24" s="94"/>
      <c r="M24" s="94"/>
      <c r="N24" s="94"/>
      <c r="O24" s="94"/>
      <c r="P24" s="94"/>
      <c r="Q24" s="94"/>
      <c r="R24" s="94"/>
      <c r="S24" s="94"/>
      <c r="T24" s="94"/>
    </row>
    <row r="25" spans="1:20" ht="11.25" customHeight="1" x14ac:dyDescent="0.25">
      <c r="A25" s="45"/>
      <c r="B25" s="44"/>
      <c r="C25" s="43"/>
      <c r="D25" s="42"/>
      <c r="E25" s="41"/>
      <c r="F25" s="40"/>
      <c r="G25" s="39"/>
      <c r="H25" s="39"/>
      <c r="I25" s="39"/>
      <c r="J25" s="38"/>
      <c r="K25" s="38"/>
      <c r="L25" s="94"/>
      <c r="M25" s="94"/>
      <c r="N25" s="94"/>
      <c r="O25" s="94"/>
      <c r="P25" s="94"/>
      <c r="Q25" s="94"/>
      <c r="R25" s="94"/>
      <c r="S25" s="94"/>
      <c r="T25" s="94"/>
    </row>
    <row r="26" spans="1:20" ht="11.25" customHeight="1" x14ac:dyDescent="0.25">
      <c r="A26" s="45"/>
      <c r="B26" s="44"/>
      <c r="C26" s="43"/>
      <c r="D26" s="42"/>
      <c r="E26" s="41"/>
      <c r="F26" s="40"/>
      <c r="G26" s="39"/>
      <c r="H26" s="39"/>
      <c r="I26" s="39"/>
      <c r="J26" s="38"/>
      <c r="K26" s="38"/>
      <c r="L26" s="94"/>
      <c r="M26" s="94"/>
      <c r="N26" s="94"/>
      <c r="O26" s="94"/>
      <c r="P26" s="94"/>
      <c r="Q26" s="94"/>
      <c r="R26" s="94"/>
      <c r="S26" s="94"/>
      <c r="T26" s="94"/>
    </row>
    <row r="27" spans="1:20" ht="20.25" customHeight="1" thickBot="1" x14ac:dyDescent="0.35">
      <c r="A27" s="197" t="s">
        <v>34</v>
      </c>
      <c r="B27" s="197"/>
      <c r="F27" s="3"/>
      <c r="S27" s="98"/>
      <c r="T27" s="98"/>
    </row>
    <row r="28" spans="1:20" ht="18.75" thickBot="1" x14ac:dyDescent="0.3">
      <c r="A28" s="186" t="s">
        <v>33</v>
      </c>
      <c r="B28" s="187"/>
      <c r="C28" s="187"/>
      <c r="D28" s="187"/>
      <c r="E28" s="187"/>
      <c r="F28" s="187"/>
      <c r="G28" s="187"/>
      <c r="H28" s="187"/>
      <c r="I28" s="187"/>
      <c r="J28" s="187"/>
      <c r="K28" s="187"/>
      <c r="L28" s="187"/>
      <c r="M28" s="187"/>
      <c r="N28" s="187"/>
      <c r="O28" s="187"/>
      <c r="P28" s="187"/>
      <c r="Q28" s="187"/>
      <c r="R28" s="187"/>
      <c r="S28" s="187"/>
      <c r="T28" s="188"/>
    </row>
    <row r="29" spans="1:20" ht="15.75" thickBot="1" x14ac:dyDescent="0.3">
      <c r="A29" s="198" t="s">
        <v>32</v>
      </c>
      <c r="B29" s="199"/>
      <c r="C29" s="199"/>
      <c r="D29" s="199"/>
      <c r="E29" s="199"/>
      <c r="F29" s="199"/>
      <c r="G29" s="199"/>
      <c r="H29" s="199"/>
      <c r="I29" s="199"/>
      <c r="J29" s="200"/>
      <c r="K29" s="158"/>
      <c r="L29" s="194" t="s">
        <v>31</v>
      </c>
      <c r="M29" s="195"/>
      <c r="N29" s="195"/>
      <c r="O29" s="195"/>
      <c r="P29" s="195"/>
      <c r="Q29" s="195"/>
      <c r="R29" s="195"/>
      <c r="S29" s="195"/>
      <c r="T29" s="195"/>
    </row>
    <row r="30" spans="1:20" ht="141" thickBot="1" x14ac:dyDescent="0.3">
      <c r="A30" s="36" t="s">
        <v>30</v>
      </c>
      <c r="B30" s="35" t="s">
        <v>29</v>
      </c>
      <c r="C30" s="34" t="s">
        <v>28</v>
      </c>
      <c r="D30" s="33" t="s">
        <v>27</v>
      </c>
      <c r="E30" s="32" t="s">
        <v>26</v>
      </c>
      <c r="F30" s="31" t="s">
        <v>25</v>
      </c>
      <c r="G30" s="30" t="s">
        <v>24</v>
      </c>
      <c r="H30" s="30" t="s">
        <v>23</v>
      </c>
      <c r="I30" s="30" t="s">
        <v>22</v>
      </c>
      <c r="J30" s="28" t="s">
        <v>21</v>
      </c>
      <c r="K30" s="29" t="s">
        <v>56</v>
      </c>
      <c r="L30" s="82" t="s">
        <v>80</v>
      </c>
      <c r="M30" s="82" t="s">
        <v>68</v>
      </c>
      <c r="N30" s="78" t="s">
        <v>69</v>
      </c>
      <c r="O30" s="82" t="s">
        <v>20</v>
      </c>
      <c r="P30" s="83" t="s">
        <v>62</v>
      </c>
      <c r="Q30" s="84" t="s">
        <v>63</v>
      </c>
      <c r="R30" s="99" t="s">
        <v>64</v>
      </c>
      <c r="S30" s="100" t="s">
        <v>65</v>
      </c>
      <c r="T30" s="100" t="s">
        <v>66</v>
      </c>
    </row>
    <row r="31" spans="1:20" ht="16.5" customHeight="1" thickBot="1" x14ac:dyDescent="0.3">
      <c r="A31" s="27">
        <v>1</v>
      </c>
      <c r="B31" s="26">
        <v>2</v>
      </c>
      <c r="C31" s="25">
        <v>3</v>
      </c>
      <c r="D31" s="24">
        <v>4</v>
      </c>
      <c r="E31" s="23">
        <v>5</v>
      </c>
      <c r="F31" s="22">
        <v>6</v>
      </c>
      <c r="G31" s="20">
        <v>7</v>
      </c>
      <c r="H31" s="20">
        <v>8</v>
      </c>
      <c r="I31" s="20">
        <v>9</v>
      </c>
      <c r="J31" s="19">
        <v>10</v>
      </c>
      <c r="K31" s="21">
        <v>11</v>
      </c>
      <c r="L31" s="101">
        <v>12</v>
      </c>
      <c r="M31" s="101">
        <v>13</v>
      </c>
      <c r="N31" s="101">
        <v>14</v>
      </c>
      <c r="O31" s="101">
        <v>15</v>
      </c>
      <c r="P31" s="101" t="s">
        <v>19</v>
      </c>
      <c r="Q31" s="101" t="s">
        <v>18</v>
      </c>
      <c r="R31" s="102" t="s">
        <v>17</v>
      </c>
      <c r="S31" s="103" t="s">
        <v>16</v>
      </c>
      <c r="T31" s="103" t="s">
        <v>61</v>
      </c>
    </row>
    <row r="32" spans="1:20" s="3" customFormat="1" ht="192" customHeight="1" thickBot="1" x14ac:dyDescent="0.3">
      <c r="A32" s="18">
        <v>6</v>
      </c>
      <c r="B32" s="17" t="s">
        <v>15</v>
      </c>
      <c r="C32" s="15" t="s">
        <v>14</v>
      </c>
      <c r="D32" s="16" t="s">
        <v>13</v>
      </c>
      <c r="E32" s="15" t="s">
        <v>12</v>
      </c>
      <c r="F32" s="14" t="s">
        <v>2</v>
      </c>
      <c r="G32" s="13">
        <v>45</v>
      </c>
      <c r="H32" s="13">
        <v>70</v>
      </c>
      <c r="I32" s="13">
        <v>22</v>
      </c>
      <c r="J32" s="12">
        <f>SUM(G32:I32)</f>
        <v>137</v>
      </c>
      <c r="K32" s="11" t="s">
        <v>1</v>
      </c>
      <c r="L32" s="112" t="s">
        <v>76</v>
      </c>
      <c r="M32" s="112" t="s">
        <v>77</v>
      </c>
      <c r="N32" s="79" t="s">
        <v>78</v>
      </c>
      <c r="O32" s="104">
        <v>7.25</v>
      </c>
      <c r="P32" s="104">
        <f>G32*O32</f>
        <v>326.25</v>
      </c>
      <c r="Q32" s="105">
        <f>H32*O32</f>
        <v>507.5</v>
      </c>
      <c r="R32" s="106">
        <f>I32*O32</f>
        <v>159.5</v>
      </c>
      <c r="S32" s="116">
        <f>J32*O32</f>
        <v>993.25</v>
      </c>
      <c r="T32" s="116">
        <f>S32*3</f>
        <v>2979.75</v>
      </c>
    </row>
    <row r="33" spans="1:20" ht="18.75" customHeight="1" thickBot="1" x14ac:dyDescent="0.3">
      <c r="A33" s="177" t="s">
        <v>72</v>
      </c>
      <c r="B33" s="178"/>
      <c r="C33" s="178"/>
      <c r="D33" s="178"/>
      <c r="E33" s="178"/>
      <c r="F33" s="178"/>
      <c r="G33" s="178"/>
      <c r="H33" s="178"/>
      <c r="I33" s="178"/>
      <c r="J33" s="178"/>
      <c r="K33" s="178"/>
      <c r="L33" s="178"/>
      <c r="M33" s="178"/>
      <c r="N33" s="178"/>
      <c r="O33" s="178"/>
      <c r="P33" s="107">
        <f>SUM(P32)</f>
        <v>326.25</v>
      </c>
      <c r="Q33" s="107">
        <f t="shared" ref="Q33:R33" si="0">SUM(Q32)</f>
        <v>507.5</v>
      </c>
      <c r="R33" s="107">
        <f t="shared" si="0"/>
        <v>159.5</v>
      </c>
      <c r="S33" s="115">
        <f>SUM(P33:R33)</f>
        <v>993.25</v>
      </c>
      <c r="T33" s="117"/>
    </row>
    <row r="34" spans="1:20" ht="18.75" customHeight="1" thickBot="1" x14ac:dyDescent="0.3">
      <c r="A34" s="113"/>
      <c r="B34" s="114"/>
      <c r="C34" s="114"/>
      <c r="D34" s="114"/>
      <c r="E34" s="114"/>
      <c r="F34" s="114"/>
      <c r="G34" s="114"/>
      <c r="H34" s="114"/>
      <c r="I34" s="114"/>
      <c r="J34" s="114"/>
      <c r="K34" s="114"/>
      <c r="L34" s="114"/>
      <c r="M34" s="114"/>
      <c r="N34" s="114"/>
      <c r="O34" s="113" t="s">
        <v>73</v>
      </c>
      <c r="P34" s="107">
        <f>P33*3</f>
        <v>978.75</v>
      </c>
      <c r="Q34" s="107">
        <f t="shared" ref="Q34:R34" si="1">Q33*3</f>
        <v>1522.5</v>
      </c>
      <c r="R34" s="107">
        <f t="shared" si="1"/>
        <v>478.5</v>
      </c>
      <c r="S34" s="118"/>
      <c r="T34" s="10">
        <f>SUM(P34:R34)</f>
        <v>2979.75</v>
      </c>
    </row>
    <row r="35" spans="1:20" s="4" customFormat="1" ht="21.75" customHeight="1" thickBot="1" x14ac:dyDescent="0.3">
      <c r="A35" s="8"/>
      <c r="B35" s="7"/>
      <c r="C35" s="7"/>
      <c r="D35" s="7"/>
      <c r="E35" s="7"/>
      <c r="F35" s="7"/>
      <c r="G35" s="7"/>
      <c r="H35" s="7"/>
      <c r="I35" s="7"/>
      <c r="J35" s="7"/>
      <c r="K35" s="7"/>
      <c r="L35" s="108"/>
      <c r="M35" s="108"/>
      <c r="N35" s="108"/>
      <c r="O35" s="108"/>
      <c r="P35" s="6"/>
      <c r="Q35" s="6"/>
      <c r="R35" s="6"/>
      <c r="S35" s="5"/>
      <c r="T35" s="5"/>
    </row>
    <row r="36" spans="1:20" ht="18.75" thickBot="1" x14ac:dyDescent="0.3">
      <c r="A36" s="186" t="s">
        <v>11</v>
      </c>
      <c r="B36" s="187"/>
      <c r="C36" s="187"/>
      <c r="D36" s="187"/>
      <c r="E36" s="187"/>
      <c r="F36" s="187"/>
      <c r="G36" s="187"/>
      <c r="H36" s="187"/>
      <c r="I36" s="187"/>
      <c r="J36" s="187"/>
      <c r="K36" s="187"/>
      <c r="L36" s="187"/>
      <c r="M36" s="187"/>
      <c r="N36" s="187"/>
      <c r="O36" s="187"/>
      <c r="P36" s="187"/>
      <c r="Q36" s="187"/>
      <c r="R36" s="187"/>
      <c r="S36" s="187"/>
      <c r="T36" s="188"/>
    </row>
    <row r="37" spans="1:20" s="3" customFormat="1" ht="179.25" customHeight="1" thickBot="1" x14ac:dyDescent="0.25">
      <c r="A37" s="142">
        <v>1</v>
      </c>
      <c r="B37" s="143" t="s">
        <v>10</v>
      </c>
      <c r="C37" s="144" t="s">
        <v>7</v>
      </c>
      <c r="D37" s="145" t="s">
        <v>9</v>
      </c>
      <c r="E37" s="146" t="s">
        <v>8</v>
      </c>
      <c r="F37" s="147" t="s">
        <v>2</v>
      </c>
      <c r="G37" s="148">
        <v>100</v>
      </c>
      <c r="H37" s="148">
        <v>100</v>
      </c>
      <c r="I37" s="148">
        <v>250</v>
      </c>
      <c r="J37" s="9">
        <f>SUM(G37:I37)</f>
        <v>450</v>
      </c>
      <c r="K37" s="149"/>
      <c r="L37" s="150" t="s">
        <v>57</v>
      </c>
      <c r="M37" s="151" t="s">
        <v>7</v>
      </c>
      <c r="N37" s="152" t="s">
        <v>67</v>
      </c>
      <c r="O37" s="153">
        <v>0.5</v>
      </c>
      <c r="P37" s="154">
        <f>O37*G37</f>
        <v>50</v>
      </c>
      <c r="Q37" s="154">
        <f>H37*O37</f>
        <v>50</v>
      </c>
      <c r="R37" s="155">
        <f>I37*O37</f>
        <v>125</v>
      </c>
      <c r="S37" s="156">
        <f>SUM(P37:R37)</f>
        <v>225</v>
      </c>
      <c r="T37" s="157">
        <f>SUM(Q37:S37)</f>
        <v>400</v>
      </c>
    </row>
    <row r="38" spans="1:20" ht="18.75" customHeight="1" thickBot="1" x14ac:dyDescent="0.3">
      <c r="A38" s="177" t="s">
        <v>72</v>
      </c>
      <c r="B38" s="178"/>
      <c r="C38" s="178"/>
      <c r="D38" s="178"/>
      <c r="E38" s="178"/>
      <c r="F38" s="178"/>
      <c r="G38" s="178"/>
      <c r="H38" s="178"/>
      <c r="I38" s="178"/>
      <c r="J38" s="178"/>
      <c r="K38" s="178"/>
      <c r="L38" s="178"/>
      <c r="M38" s="178"/>
      <c r="N38" s="178"/>
      <c r="O38" s="178"/>
      <c r="P38" s="109">
        <f>SUM(P37)</f>
        <v>50</v>
      </c>
      <c r="Q38" s="109">
        <f t="shared" ref="Q38:R38" si="2">SUM(Q37)</f>
        <v>50</v>
      </c>
      <c r="R38" s="120">
        <f t="shared" si="2"/>
        <v>125</v>
      </c>
      <c r="S38" s="127">
        <f>SUM(P38:R38)</f>
        <v>225</v>
      </c>
      <c r="T38" s="121"/>
    </row>
    <row r="39" spans="1:20" ht="18.75" customHeight="1" thickBot="1" x14ac:dyDescent="0.3">
      <c r="A39" s="177" t="s">
        <v>73</v>
      </c>
      <c r="B39" s="196"/>
      <c r="C39" s="196"/>
      <c r="D39" s="196"/>
      <c r="E39" s="196"/>
      <c r="F39" s="196"/>
      <c r="G39" s="196"/>
      <c r="H39" s="196"/>
      <c r="I39" s="196"/>
      <c r="J39" s="196"/>
      <c r="K39" s="196"/>
      <c r="L39" s="196"/>
      <c r="M39" s="196"/>
      <c r="N39" s="196"/>
      <c r="O39" s="196"/>
      <c r="P39" s="119">
        <f>P38*3</f>
        <v>150</v>
      </c>
      <c r="Q39" s="119">
        <f t="shared" ref="Q39:R39" si="3">Q38*3</f>
        <v>150</v>
      </c>
      <c r="R39" s="126">
        <f t="shared" si="3"/>
        <v>375</v>
      </c>
      <c r="S39" s="128"/>
      <c r="T39" s="124">
        <f>SUM(P39:R39)</f>
        <v>675</v>
      </c>
    </row>
    <row r="40" spans="1:20" s="4" customFormat="1" ht="21.75" customHeight="1" thickBot="1" x14ac:dyDescent="0.3">
      <c r="A40" s="8"/>
      <c r="B40" s="7"/>
      <c r="C40" s="7"/>
      <c r="D40" s="7"/>
      <c r="E40" s="7"/>
      <c r="F40" s="7"/>
      <c r="G40" s="7"/>
      <c r="H40" s="7"/>
      <c r="I40" s="7"/>
      <c r="J40" s="7"/>
      <c r="K40" s="7"/>
      <c r="L40" s="108"/>
      <c r="M40" s="108"/>
      <c r="N40" s="108"/>
      <c r="O40" s="108"/>
      <c r="P40" s="6"/>
      <c r="Q40" s="6"/>
      <c r="R40" s="6"/>
      <c r="S40" s="123"/>
      <c r="T40" s="123"/>
    </row>
    <row r="41" spans="1:20" ht="18.75" thickBot="1" x14ac:dyDescent="0.3">
      <c r="A41" s="186" t="s">
        <v>6</v>
      </c>
      <c r="B41" s="187"/>
      <c r="C41" s="187"/>
      <c r="D41" s="187"/>
      <c r="E41" s="187"/>
      <c r="F41" s="187"/>
      <c r="G41" s="187"/>
      <c r="H41" s="187"/>
      <c r="I41" s="187"/>
      <c r="J41" s="187"/>
      <c r="K41" s="187"/>
      <c r="L41" s="187"/>
      <c r="M41" s="187"/>
      <c r="N41" s="187"/>
      <c r="O41" s="187"/>
      <c r="P41" s="187"/>
      <c r="Q41" s="187"/>
      <c r="R41" s="187"/>
      <c r="S41" s="187"/>
      <c r="T41" s="188"/>
    </row>
    <row r="42" spans="1:20" s="3" customFormat="1" ht="179.25" customHeight="1" thickBot="1" x14ac:dyDescent="0.3">
      <c r="A42" s="129">
        <v>2</v>
      </c>
      <c r="B42" s="130" t="s">
        <v>5</v>
      </c>
      <c r="C42" s="131" t="s">
        <v>0</v>
      </c>
      <c r="D42" s="132" t="s">
        <v>4</v>
      </c>
      <c r="E42" s="131" t="s">
        <v>3</v>
      </c>
      <c r="F42" s="133" t="s">
        <v>2</v>
      </c>
      <c r="G42" s="134">
        <v>20</v>
      </c>
      <c r="H42" s="134">
        <v>20</v>
      </c>
      <c r="I42" s="134">
        <v>30</v>
      </c>
      <c r="J42" s="135">
        <f>G42+H42+I42</f>
        <v>70</v>
      </c>
      <c r="K42" s="11" t="s">
        <v>1</v>
      </c>
      <c r="L42" s="136" t="s">
        <v>70</v>
      </c>
      <c r="M42" s="137" t="s">
        <v>0</v>
      </c>
      <c r="N42" s="138" t="s">
        <v>71</v>
      </c>
      <c r="O42" s="139">
        <v>1.43</v>
      </c>
      <c r="P42" s="140">
        <f>O42*G42</f>
        <v>28.599999999999998</v>
      </c>
      <c r="Q42" s="140">
        <f>O42*H42</f>
        <v>28.599999999999998</v>
      </c>
      <c r="R42" s="140">
        <f>O42*I42</f>
        <v>42.9</v>
      </c>
      <c r="S42" s="141">
        <f>O42*J42</f>
        <v>100.1</v>
      </c>
      <c r="T42" s="159">
        <f>S42*3</f>
        <v>300.29999999999995</v>
      </c>
    </row>
    <row r="43" spans="1:20" ht="15.75" customHeight="1" thickBot="1" x14ac:dyDescent="0.3">
      <c r="A43" s="177" t="s">
        <v>72</v>
      </c>
      <c r="B43" s="178"/>
      <c r="C43" s="178"/>
      <c r="D43" s="178"/>
      <c r="E43" s="178"/>
      <c r="F43" s="178"/>
      <c r="G43" s="178"/>
      <c r="H43" s="178"/>
      <c r="I43" s="178"/>
      <c r="J43" s="178"/>
      <c r="K43" s="178"/>
      <c r="L43" s="178"/>
      <c r="M43" s="178"/>
      <c r="N43" s="178"/>
      <c r="O43" s="178"/>
      <c r="P43" s="110">
        <f>SUM(P42)</f>
        <v>28.599999999999998</v>
      </c>
      <c r="Q43" s="110">
        <f t="shared" ref="Q43:R43" si="4">SUM(Q42)</f>
        <v>28.599999999999998</v>
      </c>
      <c r="R43" s="110">
        <f t="shared" si="4"/>
        <v>42.9</v>
      </c>
      <c r="S43" s="125">
        <f>SUM(P43:R43)</f>
        <v>100.1</v>
      </c>
      <c r="T43" s="121"/>
    </row>
    <row r="44" spans="1:20" ht="15.75" thickBot="1" x14ac:dyDescent="0.3">
      <c r="A44" s="177" t="s">
        <v>73</v>
      </c>
      <c r="B44" s="178"/>
      <c r="C44" s="178"/>
      <c r="D44" s="178"/>
      <c r="E44" s="178"/>
      <c r="F44" s="178"/>
      <c r="G44" s="178"/>
      <c r="H44" s="178"/>
      <c r="I44" s="178"/>
      <c r="J44" s="178"/>
      <c r="K44" s="178"/>
      <c r="L44" s="178"/>
      <c r="M44" s="178"/>
      <c r="N44" s="178"/>
      <c r="O44" s="178"/>
      <c r="P44" s="110">
        <f>P43*3</f>
        <v>85.8</v>
      </c>
      <c r="Q44" s="110">
        <f t="shared" ref="Q44:R44" si="5">Q43*3</f>
        <v>85.8</v>
      </c>
      <c r="R44" s="110">
        <f t="shared" si="5"/>
        <v>128.69999999999999</v>
      </c>
      <c r="S44" s="122"/>
      <c r="T44" s="125">
        <f>SUM(P44:R44)</f>
        <v>300.29999999999995</v>
      </c>
    </row>
    <row r="46" spans="1:20" x14ac:dyDescent="0.25">
      <c r="A46" s="80"/>
    </row>
    <row r="47" spans="1:20" x14ac:dyDescent="0.25">
      <c r="D47" s="2"/>
    </row>
    <row r="51" spans="13:15" x14ac:dyDescent="0.25">
      <c r="M51" s="98"/>
      <c r="O51" s="111"/>
    </row>
    <row r="52" spans="13:15" x14ac:dyDescent="0.25">
      <c r="M52" s="98"/>
    </row>
  </sheetData>
  <mergeCells count="23">
    <mergeCell ref="A44:O44"/>
    <mergeCell ref="A41:T41"/>
    <mergeCell ref="A4:T4"/>
    <mergeCell ref="L5:T5"/>
    <mergeCell ref="A28:T28"/>
    <mergeCell ref="L29:T29"/>
    <mergeCell ref="A36:T36"/>
    <mergeCell ref="A38:O38"/>
    <mergeCell ref="A39:O39"/>
    <mergeCell ref="A43:O43"/>
    <mergeCell ref="A27:B27"/>
    <mergeCell ref="A29:J29"/>
    <mergeCell ref="A33:O33"/>
    <mergeCell ref="P1:S1"/>
    <mergeCell ref="A11:E11"/>
    <mergeCell ref="F11:J11"/>
    <mergeCell ref="L11:N11"/>
    <mergeCell ref="L12:N12"/>
    <mergeCell ref="A3:S3"/>
    <mergeCell ref="A9:O9"/>
    <mergeCell ref="A2:S2"/>
    <mergeCell ref="A5:J5"/>
    <mergeCell ref="A10:O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2.1.piel.Instr.tehn.pied.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Zigmārs Brants</dc:creator>
  <cp:lastModifiedBy>Anastasija Goļatkina</cp:lastModifiedBy>
  <dcterms:created xsi:type="dcterms:W3CDTF">2017-09-06T20:12:31Z</dcterms:created>
  <dcterms:modified xsi:type="dcterms:W3CDTF">2020-11-19T12:02:15Z</dcterms:modified>
</cp:coreProperties>
</file>