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maiss\IJSD\Katls\Nodalas\Iepirkumu_Nodala\2021.gads\2021_11_Pārtika_PIENS_atkartoti\"/>
    </mc:Choice>
  </mc:AlternateContent>
  <xr:revisionPtr revIDLastSave="0" documentId="13_ncr:1_{1718ABE3-004D-4D8D-B221-2EFC74167016}" xr6:coauthVersionLast="45" xr6:coauthVersionMax="45" xr10:uidLastSave="{00000000-0000-0000-0000-000000000000}"/>
  <bookViews>
    <workbookView xWindow="-120" yWindow="-120" windowWidth="29040" windowHeight="15840" xr2:uid="{6BCEFFAD-FD5E-49FF-87FE-4AA804A3B6AA}"/>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1" i="1" l="1"/>
  <c r="H31" i="1"/>
  <c r="D31" i="1" l="1"/>
  <c r="F31" i="1"/>
  <c r="G31" i="1" s="1"/>
  <c r="E31" i="1" l="1"/>
  <c r="I26" i="1"/>
  <c r="I24" i="1" l="1"/>
  <c r="I25" i="1"/>
  <c r="I16" i="1"/>
  <c r="I17" i="1"/>
  <c r="I18" i="1"/>
  <c r="I20" i="1" l="1"/>
  <c r="I21" i="1"/>
  <c r="I22" i="1"/>
  <c r="I23" i="1"/>
  <c r="I19" i="1"/>
  <c r="I10" i="1"/>
  <c r="I9" i="1"/>
</calcChain>
</file>

<file path=xl/sharedStrings.xml><?xml version="1.0" encoding="utf-8"?>
<sst xmlns="http://schemas.openxmlformats.org/spreadsheetml/2006/main" count="58" uniqueCount="51">
  <si>
    <t>%</t>
  </si>
  <si>
    <t>Litri/kg</t>
  </si>
  <si>
    <t>Produkta nosaukums</t>
  </si>
  <si>
    <t>Produkti, kuriem jābūt ražotiem saskaņā ar Latvijas nacionālās pārtikas kvalitātes shēmas prasībām (NPKS):</t>
  </si>
  <si>
    <t>Siers ķimeņu</t>
  </si>
  <si>
    <t>Produkti, kuriem jābūt ražotiem atbilstoši bioloģiskās lauksaimniecības metodēm (BL):</t>
  </si>
  <si>
    <r>
      <t xml:space="preserve">Saskaņā ar </t>
    </r>
    <r>
      <rPr>
        <b/>
        <sz val="11"/>
        <color theme="1"/>
        <rFont val="Calibri"/>
        <family val="2"/>
        <charset val="186"/>
        <scheme val="minor"/>
      </rPr>
      <t>1.1.1.a.</t>
    </r>
    <r>
      <rPr>
        <sz val="11"/>
        <color theme="1"/>
        <rFont val="Calibri"/>
        <family val="2"/>
        <charset val="186"/>
        <scheme val="minor"/>
      </rPr>
      <t xml:space="preserve"> apakšpunkta prasību</t>
    </r>
  </si>
  <si>
    <t>Kg</t>
  </si>
  <si>
    <t>Atsauce uz MK 20.06.2017. noteikumu Nr. 353 1.1. punkta apakšpunktu</t>
  </si>
  <si>
    <t>RD IKSD Tehniskajā specifikācijā iekļautās prasības saskaņā ar MK 20.06.2017. noteikumu Nr. 353 1.1.punktā noteikto</t>
  </si>
  <si>
    <r>
      <t xml:space="preserve">Produkta kopējais  plānotais apjoms, </t>
    </r>
    <r>
      <rPr>
        <b/>
        <u/>
        <sz val="11"/>
        <color theme="1"/>
        <rFont val="Calibri"/>
        <family val="2"/>
        <charset val="186"/>
        <scheme val="minor"/>
      </rPr>
      <t>ieskaitot BL produkta apjomu</t>
    </r>
  </si>
  <si>
    <t>BL produkta apjoms (no produkta kopējā plānotā apjoma)</t>
  </si>
  <si>
    <r>
      <t xml:space="preserve">Produkta kopējais  plānotais apjoms, </t>
    </r>
    <r>
      <rPr>
        <b/>
        <u/>
        <sz val="11"/>
        <color theme="1"/>
        <rFont val="Calibri"/>
        <family val="2"/>
        <charset val="186"/>
        <scheme val="minor"/>
      </rPr>
      <t>ieskaitot NPKS produkta apjomu</t>
    </r>
  </si>
  <si>
    <t>NPKS produkta apjoms (no produkta kopējā plānotā apjoma)</t>
  </si>
  <si>
    <t>Biezpiens, pilnpiena, 9% (0,17 -0,28 kg iepakojumā)</t>
  </si>
  <si>
    <t>Biezpiens, pilnpiena
(1 - 5 kg  iepakojumā)</t>
  </si>
  <si>
    <t xml:space="preserve">Biezpiens, vājpiena, 0.5% (0,17-0,28 kg iepakojumā) </t>
  </si>
  <si>
    <t>Biezpiens, vājpiena, 0.5% (1 - 5 kg  iepakojumā)</t>
  </si>
  <si>
    <t>Sagatavots saskaņā ar Ministru kabineta 20.06.2017. noteikumu Nr. 353 „Prasības zaļajam publiskajam iepirkumam un to piemērošanas kārtība” 1.pielikuma 4. sadaļas „Pārtika un ēdināšanas pakalpojumi” 4.1. apakšsadaļas „ZPI prasības un kritēriji pārtikas produktu piegādēm” (turpmāk - MK 20.06.2017. noteikumu Nr. 353) 1.1. punkta „Pārtikas produktu kvalitāte” apakšpunktos noteikto.</t>
  </si>
  <si>
    <t>Atsauce uz MK 20.06.2017. noteikumu Nr. 353 1.1. punkta „Pārtikas produktu kvalitāte” apakšpunktu</t>
  </si>
  <si>
    <t>RD IKSD Tehniskajā specifikācijā iekļautās prasības saskaņā ar MK 20.06.2017. noteikumu Nr. 353 1.1.punktā „Pārtikas produktu kvalitāte” noteikto</t>
  </si>
  <si>
    <r>
      <t xml:space="preserve">Saskaņā ar </t>
    </r>
    <r>
      <rPr>
        <b/>
        <sz val="11"/>
        <rFont val="Calibri Light"/>
        <family val="2"/>
        <charset val="186"/>
        <scheme val="major"/>
      </rPr>
      <t>1.1.3.</t>
    </r>
    <r>
      <rPr>
        <sz val="11"/>
        <rFont val="Calibri Light"/>
        <family val="2"/>
        <charset val="186"/>
        <scheme val="major"/>
      </rPr>
      <t xml:space="preserve"> apakšpunkta prasību</t>
    </r>
  </si>
  <si>
    <t xml:space="preserve">Piens, bioloģiskais, 2-2.5% </t>
  </si>
  <si>
    <t>Kefīrs, bioloģiskais, 2-2.5%</t>
  </si>
  <si>
    <t xml:space="preserve">Krējums, skābais, 25% </t>
  </si>
  <si>
    <t xml:space="preserve">Sviests, augstākā labuma </t>
  </si>
  <si>
    <t>Piens</t>
  </si>
  <si>
    <t xml:space="preserve">Kefīrs  </t>
  </si>
  <si>
    <t>Krējums, saldais, 35%</t>
  </si>
  <si>
    <t>Krējums, skābais, 15%</t>
  </si>
  <si>
    <r>
      <t xml:space="preserve">Iegādājoties pienu un kefīru </t>
    </r>
    <r>
      <rPr>
        <b/>
        <sz val="11"/>
        <color theme="1"/>
        <rFont val="Calibri"/>
        <family val="2"/>
        <charset val="186"/>
        <scheme val="minor"/>
      </rPr>
      <t>vismaz 35 %</t>
    </r>
    <r>
      <rPr>
        <sz val="11"/>
        <color theme="1"/>
        <rFont val="Calibri"/>
        <family val="2"/>
        <charset val="186"/>
        <scheme val="minor"/>
      </rPr>
      <t xml:space="preserve"> no visa piena un kefīra apjoma jābūt ražotiem atbilstoši BL metodēm </t>
    </r>
  </si>
  <si>
    <r>
      <t xml:space="preserve">Iegādājoties šajā sarakstā norādītos 1. iepirkuma daļas produktus, tiem  jāatbilst NPKS prasībām, kas ir </t>
    </r>
    <r>
      <rPr>
        <b/>
        <i/>
        <sz val="11"/>
        <rFont val="Calibri"/>
        <family val="2"/>
        <charset val="186"/>
        <scheme val="minor"/>
      </rPr>
      <t>65.34 %</t>
    </r>
    <r>
      <rPr>
        <i/>
        <sz val="11"/>
        <rFont val="Calibri"/>
        <family val="2"/>
        <charset val="186"/>
        <scheme val="minor"/>
      </rPr>
      <t xml:space="preserve"> no visa šīs daļas produktu ieplānotā apjoma</t>
    </r>
  </si>
  <si>
    <t>Kopējais produktu apjoms</t>
  </si>
  <si>
    <t>BL produkti</t>
  </si>
  <si>
    <t>NPKS produkti</t>
  </si>
  <si>
    <t>Piezīmes</t>
  </si>
  <si>
    <t>Pārējie produkti**</t>
  </si>
  <si>
    <t>Kopējais BL produktu apjoms (litri/kg)</t>
  </si>
  <si>
    <t>Kopējais NPKS produktu apjoms (kg)</t>
  </si>
  <si>
    <t>NPKS produktu apjoms procentos (%) no kopējā produktu apjoma attiecīgajā iepirkuma daļā</t>
  </si>
  <si>
    <t>Kopējais pārējo produktu apjoms (kg)</t>
  </si>
  <si>
    <t>Pārējo produktu apjoms procentos (%) no kopējā produktu apjoma attiecīgajā iepirkuma daļā</t>
  </si>
  <si>
    <t>BL, NPKS produktu piegāde jānodrošina:
1) ar transportlīdzekļiem, kas atbilst vismaz EURO 5 vai V atgāzu emisijas standartiem;
2) 250 km ietvaros no pārtikas produktu izcelsmes (tikai audzēšanas/ražošanas) vietas līdz iestādes adresei.</t>
  </si>
  <si>
    <t>Apkopojums par pārtikas produktiem ar atbilstību BL un NPKS prasībām</t>
  </si>
  <si>
    <t>** Attiecīgajās Tehniskā un finanšu piedāvājuma preču pozīcijās (ailē “P-īpaša  atzīme” norādītas ar atzīmi  “P”) pretendentiem ir iespēja piedāvāt BL, NPKS prasībām atbilstošus produktus, saņemot papildpunktus.</t>
  </si>
  <si>
    <t>Piens un piena produkti</t>
  </si>
  <si>
    <t>Produktu grupa</t>
  </si>
  <si>
    <t>BL un NPKS produktu īpatsvars</t>
  </si>
  <si>
    <t>BL produktu apjoms procentos (%) no kopējā produktu apjoma</t>
  </si>
  <si>
    <t>Preču grupas nosaukums</t>
  </si>
  <si>
    <t>2.2.pielikums 
atklāta konkursa „Pārtikas produktu (piens un piena produkti) piegāde  
Rīgas pilsētas izglītības iestādēm” nolikumam
(iepirkuma identifikācijas Nr. RD IKSD 2021/11)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</si>
</sst>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theme="1"/>
      <name val="Calibri"/>
      <family val="2"/>
      <charset val="186"/>
      <scheme val="minor"/>
    </font>
    <font>
      <b/>
      <sz val="14"/>
      <color theme="1"/>
      <name val="Calibri"/>
      <family val="2"/>
      <charset val="186"/>
      <scheme val="minor"/>
    </font>
    <font>
      <sz val="10"/>
      <name val="Arial"/>
      <family val="2"/>
    </font>
    <font>
      <sz val="11"/>
      <name val="Calibri"/>
      <family val="2"/>
      <charset val="186"/>
      <scheme val="minor"/>
    </font>
    <font>
      <sz val="11"/>
      <name val="Calibri Light"/>
      <family val="2"/>
      <charset val="186"/>
      <scheme val="major"/>
    </font>
    <font>
      <b/>
      <u/>
      <sz val="11"/>
      <color theme="1"/>
      <name val="Calibri"/>
      <family val="2"/>
      <charset val="186"/>
      <scheme val="minor"/>
    </font>
    <font>
      <b/>
      <sz val="11"/>
      <name val="Calibri"/>
      <family val="2"/>
      <charset val="186"/>
      <scheme val="minor"/>
    </font>
    <font>
      <i/>
      <sz val="13"/>
      <color theme="1"/>
      <name val="Calibri"/>
      <family val="2"/>
      <charset val="186"/>
      <scheme val="minor"/>
    </font>
    <font>
      <sz val="13"/>
      <color theme="1"/>
      <name val="Calibri"/>
      <family val="2"/>
      <charset val="186"/>
      <scheme val="minor"/>
    </font>
    <font>
      <b/>
      <sz val="11"/>
      <name val="Calibri Light"/>
      <family val="2"/>
      <charset val="186"/>
      <scheme val="major"/>
    </font>
    <font>
      <b/>
      <sz val="11"/>
      <color rgb="FFFF0000"/>
      <name val="Calibri"/>
      <family val="2"/>
      <charset val="186"/>
      <scheme val="minor"/>
    </font>
    <font>
      <i/>
      <sz val="12"/>
      <color rgb="FFFF0000"/>
      <name val="Calibri"/>
      <family val="2"/>
      <charset val="186"/>
      <scheme val="minor"/>
    </font>
    <font>
      <i/>
      <sz val="11"/>
      <name val="Calibri"/>
      <family val="2"/>
      <charset val="186"/>
      <scheme val="minor"/>
    </font>
    <font>
      <b/>
      <i/>
      <sz val="11"/>
      <name val="Calibri"/>
      <family val="2"/>
      <charset val="186"/>
      <scheme val="minor"/>
    </font>
    <font>
      <i/>
      <sz val="10"/>
      <color theme="1"/>
      <name val="Calibri"/>
      <family val="2"/>
      <charset val="186"/>
      <scheme val="minor"/>
    </font>
    <font>
      <b/>
      <sz val="10"/>
      <name val="Arial"/>
      <family val="2"/>
      <charset val="186"/>
    </font>
  </fonts>
  <fills count="6">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s>
  <cellStyleXfs count="1">
    <xf numFmtId="0" fontId="0" fillId="0" borderId="0"/>
  </cellStyleXfs>
  <cellXfs count="109">
    <xf numFmtId="0" fontId="0" fillId="0" borderId="0" xfId="0"/>
    <xf numFmtId="0" fontId="1" fillId="0" borderId="0" xfId="0" applyFont="1"/>
    <xf numFmtId="0" fontId="4" fillId="0" borderId="0" xfId="0" applyFont="1"/>
    <xf numFmtId="49" fontId="5" fillId="0" borderId="0" xfId="0" applyNumberFormat="1" applyFont="1" applyFill="1" applyBorder="1" applyAlignment="1">
      <alignment horizontal="left" vertical="center" wrapText="1"/>
    </xf>
    <xf numFmtId="0" fontId="2" fillId="0" borderId="0" xfId="0" applyFont="1" applyAlignment="1">
      <alignment horizontal="right"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3" xfId="0" applyFont="1" applyFill="1" applyBorder="1" applyAlignment="1">
      <alignment horizontal="center" vertical="center" wrapText="1"/>
    </xf>
    <xf numFmtId="0" fontId="1" fillId="3" borderId="6" xfId="0" applyFont="1" applyFill="1" applyBorder="1" applyAlignment="1">
      <alignment horizontal="center"/>
    </xf>
    <xf numFmtId="2" fontId="1" fillId="4" borderId="8" xfId="0" applyNumberFormat="1" applyFont="1" applyFill="1" applyBorder="1" applyAlignment="1">
      <alignment horizontal="center" vertical="center"/>
    </xf>
    <xf numFmtId="0" fontId="0" fillId="0" borderId="0" xfId="0" applyFont="1" applyBorder="1" applyAlignment="1">
      <alignment vertical="center"/>
    </xf>
    <xf numFmtId="0" fontId="0" fillId="0" borderId="0" xfId="0" applyBorder="1" applyAlignment="1">
      <alignment horizontal="left" vertical="center" wrapText="1"/>
    </xf>
    <xf numFmtId="0" fontId="0" fillId="0" borderId="0" xfId="0" applyFont="1" applyBorder="1" applyAlignment="1">
      <alignment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Alignment="1">
      <alignment wrapText="1"/>
    </xf>
    <xf numFmtId="2" fontId="1" fillId="0" borderId="0" xfId="0" applyNumberFormat="1" applyFont="1" applyFill="1" applyBorder="1" applyAlignment="1">
      <alignment horizontal="center" vertical="center"/>
    </xf>
    <xf numFmtId="2" fontId="1" fillId="4" borderId="5" xfId="0" applyNumberFormat="1" applyFont="1" applyFill="1" applyBorder="1" applyAlignment="1">
      <alignment horizontal="center" vertical="center"/>
    </xf>
    <xf numFmtId="0" fontId="0" fillId="0" borderId="3" xfId="0" applyFont="1" applyFill="1" applyBorder="1" applyAlignment="1">
      <alignment vertical="center"/>
    </xf>
    <xf numFmtId="0" fontId="0" fillId="0" borderId="6" xfId="0" applyFont="1" applyFill="1" applyBorder="1" applyAlignment="1">
      <alignment vertical="center"/>
    </xf>
    <xf numFmtId="49" fontId="6" fillId="0" borderId="9" xfId="0" applyNumberFormat="1" applyFont="1" applyFill="1" applyBorder="1" applyAlignment="1">
      <alignment horizontal="left" vertical="center" wrapText="1"/>
    </xf>
    <xf numFmtId="49" fontId="6" fillId="0" borderId="16" xfId="0" applyNumberFormat="1" applyFont="1" applyFill="1" applyBorder="1" applyAlignment="1">
      <alignment horizontal="left" vertical="center" wrapText="1"/>
    </xf>
    <xf numFmtId="49" fontId="6" fillId="0" borderId="6" xfId="0" applyNumberFormat="1" applyFont="1" applyFill="1" applyBorder="1" applyAlignment="1">
      <alignment horizontal="left" vertical="center" wrapText="1"/>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14" fillId="0" borderId="0" xfId="0" applyFont="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xf>
    <xf numFmtId="0" fontId="0" fillId="0" borderId="0" xfId="0" applyFill="1" applyBorder="1"/>
    <xf numFmtId="2" fontId="13" fillId="0" borderId="0" xfId="0" applyNumberFormat="1"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2" fontId="9" fillId="4" borderId="12" xfId="0" applyNumberFormat="1" applyFont="1" applyFill="1" applyBorder="1" applyAlignment="1">
      <alignment horizontal="center" vertical="center"/>
    </xf>
    <xf numFmtId="2" fontId="9" fillId="4" borderId="8" xfId="0" applyNumberFormat="1" applyFont="1" applyFill="1" applyBorder="1" applyAlignment="1">
      <alignment horizontal="center" vertical="center"/>
    </xf>
    <xf numFmtId="0" fontId="6" fillId="0" borderId="1" xfId="0" applyFont="1" applyFill="1" applyBorder="1" applyAlignment="1">
      <alignment horizontal="center"/>
    </xf>
    <xf numFmtId="0" fontId="6" fillId="0" borderId="3" xfId="0" applyFont="1" applyFill="1" applyBorder="1" applyAlignment="1">
      <alignment horizontal="center"/>
    </xf>
    <xf numFmtId="0" fontId="6" fillId="0" borderId="4" xfId="0" applyFont="1" applyFill="1" applyBorder="1" applyAlignment="1">
      <alignment horizontal="center"/>
    </xf>
    <xf numFmtId="2" fontId="9" fillId="4" borderId="5" xfId="0" applyNumberFormat="1" applyFont="1" applyFill="1" applyBorder="1" applyAlignment="1">
      <alignment horizontal="center" vertical="center"/>
    </xf>
    <xf numFmtId="0" fontId="6" fillId="0" borderId="9" xfId="0" applyFont="1" applyFill="1" applyBorder="1" applyAlignment="1">
      <alignment horizontal="center"/>
    </xf>
    <xf numFmtId="49" fontId="6" fillId="0" borderId="3" xfId="0" applyNumberFormat="1" applyFont="1" applyFill="1" applyBorder="1" applyAlignment="1">
      <alignment horizontal="left" vertical="center" wrapText="1"/>
    </xf>
    <xf numFmtId="0" fontId="15" fillId="0" borderId="0" xfId="0" applyFont="1" applyAlignment="1">
      <alignment horizontal="center" vertical="center"/>
    </xf>
    <xf numFmtId="2" fontId="9" fillId="0" borderId="0" xfId="0" applyNumberFormat="1" applyFont="1" applyFill="1" applyBorder="1" applyAlignment="1">
      <alignment horizontal="center" vertical="center"/>
    </xf>
    <xf numFmtId="49" fontId="9" fillId="0" borderId="0" xfId="0" applyNumberFormat="1" applyFont="1" applyFill="1" applyBorder="1" applyAlignment="1">
      <alignment horizontal="left" vertical="center"/>
    </xf>
    <xf numFmtId="0" fontId="6" fillId="0" borderId="0" xfId="0" applyFont="1" applyFill="1" applyBorder="1" applyAlignment="1">
      <alignment horizontal="center"/>
    </xf>
    <xf numFmtId="0" fontId="6" fillId="0" borderId="0" xfId="0" applyFont="1" applyFill="1" applyBorder="1" applyAlignment="1">
      <alignment horizontal="center" vertical="center"/>
    </xf>
    <xf numFmtId="0" fontId="17" fillId="0" borderId="0" xfId="0" applyFont="1"/>
    <xf numFmtId="2" fontId="0" fillId="0" borderId="11" xfId="0" applyNumberFormat="1" applyFont="1" applyBorder="1" applyAlignment="1">
      <alignment horizontal="center" vertical="center"/>
    </xf>
    <xf numFmtId="0" fontId="1" fillId="0" borderId="35" xfId="0" applyFont="1" applyBorder="1" applyAlignment="1">
      <alignment horizontal="center" vertical="center"/>
    </xf>
    <xf numFmtId="2" fontId="0" fillId="0" borderId="16" xfId="0" applyNumberFormat="1" applyFont="1" applyBorder="1" applyAlignment="1">
      <alignment horizontal="center" vertical="center"/>
    </xf>
    <xf numFmtId="2" fontId="6" fillId="0" borderId="11" xfId="0" applyNumberFormat="1" applyFont="1" applyFill="1" applyBorder="1" applyAlignment="1">
      <alignment horizontal="center" vertical="center" wrapText="1"/>
    </xf>
    <xf numFmtId="0" fontId="0" fillId="0" borderId="16" xfId="0" applyBorder="1" applyAlignment="1">
      <alignment vertical="center" wrapText="1"/>
    </xf>
    <xf numFmtId="0" fontId="1" fillId="5" borderId="29" xfId="0" applyFont="1" applyFill="1" applyBorder="1" applyAlignment="1">
      <alignment horizontal="left" vertical="center"/>
    </xf>
    <xf numFmtId="0" fontId="1" fillId="5" borderId="30" xfId="0" applyFont="1" applyFill="1" applyBorder="1" applyAlignment="1">
      <alignment horizontal="left" vertical="center"/>
    </xf>
    <xf numFmtId="0" fontId="1" fillId="5" borderId="36" xfId="0" applyFont="1" applyFill="1" applyBorder="1" applyAlignment="1">
      <alignment horizontal="left" vertical="center" wrapText="1"/>
    </xf>
    <xf numFmtId="49" fontId="18" fillId="5" borderId="30" xfId="0" applyNumberFormat="1" applyFont="1" applyFill="1" applyBorder="1" applyAlignment="1">
      <alignment horizontal="left" vertical="center" wrapText="1"/>
    </xf>
    <xf numFmtId="49" fontId="18" fillId="5" borderId="31" xfId="0" applyNumberFormat="1" applyFont="1" applyFill="1" applyBorder="1" applyAlignment="1">
      <alignment horizontal="left" vertical="center" wrapText="1"/>
    </xf>
    <xf numFmtId="0" fontId="6" fillId="0" borderId="2" xfId="0" applyFont="1" applyFill="1" applyBorder="1" applyAlignment="1">
      <alignment horizontal="center" vertical="center"/>
    </xf>
    <xf numFmtId="2" fontId="9" fillId="4" borderId="11" xfId="0" applyNumberFormat="1" applyFont="1" applyFill="1" applyBorder="1" applyAlignment="1">
      <alignment horizontal="center" vertical="center"/>
    </xf>
    <xf numFmtId="0" fontId="6" fillId="0" borderId="16" xfId="0" applyFont="1" applyFill="1" applyBorder="1" applyAlignment="1">
      <alignment horizontal="center" vertical="center"/>
    </xf>
    <xf numFmtId="0" fontId="0" fillId="0" borderId="23" xfId="0" applyBorder="1" applyAlignment="1">
      <alignment wrapText="1"/>
    </xf>
    <xf numFmtId="0" fontId="3" fillId="2" borderId="26"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9"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0" fillId="0" borderId="4" xfId="0" applyFont="1" applyBorder="1" applyAlignment="1">
      <alignment horizontal="center" vertical="center" wrapText="1"/>
    </xf>
    <xf numFmtId="0" fontId="0" fillId="0" borderId="7" xfId="0" applyFont="1" applyBorder="1" applyAlignment="1">
      <alignment horizontal="center"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1" fillId="0" borderId="0" xfId="0" applyFont="1" applyFill="1" applyBorder="1" applyAlignment="1">
      <alignment horizontal="center"/>
    </xf>
    <xf numFmtId="0" fontId="1" fillId="0" borderId="33" xfId="0" applyFont="1" applyBorder="1" applyAlignment="1">
      <alignment horizontal="center"/>
    </xf>
    <xf numFmtId="0" fontId="0" fillId="0" borderId="13" xfId="0" applyBorder="1" applyAlignment="1">
      <alignment horizontal="center" vertical="center" wrapText="1"/>
    </xf>
    <xf numFmtId="0" fontId="0" fillId="0" borderId="25" xfId="0" applyBorder="1" applyAlignment="1">
      <alignment horizontal="center" vertical="center" wrapText="1"/>
    </xf>
    <xf numFmtId="0" fontId="0" fillId="0" borderId="22" xfId="0" applyBorder="1" applyAlignment="1">
      <alignment horizontal="center" vertical="center" wrapText="1"/>
    </xf>
    <xf numFmtId="49" fontId="7" fillId="0" borderId="27"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49" fontId="7" fillId="0" borderId="28" xfId="0" applyNumberFormat="1" applyFont="1" applyFill="1" applyBorder="1" applyAlignment="1">
      <alignment horizontal="center" vertical="center" wrapText="1"/>
    </xf>
    <xf numFmtId="49" fontId="15" fillId="0" borderId="15" xfId="0" applyNumberFormat="1" applyFont="1" applyFill="1" applyBorder="1" applyAlignment="1">
      <alignment horizontal="left" vertical="center" wrapText="1"/>
    </xf>
    <xf numFmtId="49" fontId="15" fillId="0" borderId="14" xfId="0" applyNumberFormat="1" applyFont="1" applyFill="1" applyBorder="1" applyAlignment="1">
      <alignment horizontal="left" vertical="center" wrapText="1"/>
    </xf>
    <xf numFmtId="49" fontId="15" fillId="0" borderId="24" xfId="0" applyNumberFormat="1" applyFont="1" applyFill="1" applyBorder="1" applyAlignment="1">
      <alignment horizontal="left" vertical="center" wrapText="1"/>
    </xf>
    <xf numFmtId="49" fontId="15" fillId="0" borderId="32" xfId="0" applyNumberFormat="1" applyFont="1" applyFill="1" applyBorder="1" applyAlignment="1">
      <alignment horizontal="left" vertical="center" wrapText="1"/>
    </xf>
    <xf numFmtId="49" fontId="15" fillId="0" borderId="20" xfId="0" applyNumberFormat="1" applyFont="1" applyFill="1" applyBorder="1" applyAlignment="1">
      <alignment horizontal="left" vertical="center" wrapText="1"/>
    </xf>
    <xf numFmtId="49" fontId="15" fillId="0" borderId="21" xfId="0" applyNumberFormat="1" applyFont="1" applyFill="1" applyBorder="1" applyAlignment="1">
      <alignment horizontal="left" vertical="center" wrapText="1"/>
    </xf>
    <xf numFmtId="0" fontId="0" fillId="0" borderId="0" xfId="0" applyAlignment="1">
      <alignment horizontal="right" wrapText="1"/>
    </xf>
    <xf numFmtId="0" fontId="0" fillId="0" borderId="0" xfId="0" applyAlignment="1">
      <alignment horizontal="right"/>
    </xf>
    <xf numFmtId="0" fontId="1" fillId="0" borderId="0" xfId="0" applyFont="1" applyFill="1" applyBorder="1" applyAlignment="1">
      <alignment horizontal="center" vertical="center" wrapText="1"/>
    </xf>
    <xf numFmtId="0" fontId="10" fillId="0" borderId="0" xfId="0" applyFont="1" applyAlignment="1">
      <alignment horizontal="left" wrapText="1"/>
    </xf>
    <xf numFmtId="0" fontId="11" fillId="0" borderId="0" xfId="0" applyFont="1" applyAlignment="1">
      <alignment horizontal="left" wrapText="1"/>
    </xf>
    <xf numFmtId="0" fontId="3" fillId="2" borderId="15"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4"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49" fontId="18" fillId="5" borderId="15" xfId="0" applyNumberFormat="1" applyFont="1" applyFill="1" applyBorder="1" applyAlignment="1">
      <alignment horizontal="center" vertical="center" wrapText="1"/>
    </xf>
    <xf numFmtId="49" fontId="18" fillId="5" borderId="14" xfId="0" applyNumberFormat="1" applyFont="1" applyFill="1" applyBorder="1" applyAlignment="1">
      <alignment horizontal="center" vertical="center" wrapText="1"/>
    </xf>
    <xf numFmtId="0" fontId="1" fillId="5" borderId="15" xfId="0" applyFont="1" applyFill="1" applyBorder="1" applyAlignment="1">
      <alignment horizontal="center"/>
    </xf>
    <xf numFmtId="0" fontId="1" fillId="5" borderId="14" xfId="0" applyFont="1" applyFill="1" applyBorder="1" applyAlignment="1">
      <alignment horizontal="center"/>
    </xf>
    <xf numFmtId="0" fontId="0" fillId="0" borderId="15" xfId="0" applyFill="1" applyBorder="1" applyAlignment="1">
      <alignment horizontal="left" vertical="center" wrapText="1"/>
    </xf>
    <xf numFmtId="0" fontId="0" fillId="0" borderId="14" xfId="0" applyFill="1" applyBorder="1" applyAlignment="1">
      <alignment horizontal="left" vertical="center" wrapText="1"/>
    </xf>
    <xf numFmtId="0" fontId="0" fillId="0" borderId="20" xfId="0" applyFill="1" applyBorder="1" applyAlignment="1">
      <alignment horizontal="left" vertical="center" wrapText="1"/>
    </xf>
    <xf numFmtId="0" fontId="0" fillId="0" borderId="21" xfId="0"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1" fillId="0" borderId="0" xfId="0" applyFont="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D6B92-FCC8-4A45-9B20-7F5F49A2D3CD}">
  <dimension ref="A1:N32"/>
  <sheetViews>
    <sheetView tabSelected="1" view="pageBreakPreview" zoomScale="60" zoomScaleNormal="80" workbookViewId="0">
      <selection activeCell="J2" sqref="J2"/>
    </sheetView>
  </sheetViews>
  <sheetFormatPr defaultRowHeight="15" x14ac:dyDescent="0.25"/>
  <cols>
    <col min="1" max="1" width="3.5703125" customWidth="1"/>
    <col min="2" max="2" width="27.140625" customWidth="1"/>
    <col min="3" max="3" width="19.28515625" customWidth="1"/>
    <col min="4" max="4" width="18" customWidth="1"/>
    <col min="5" max="6" width="19" customWidth="1"/>
    <col min="7" max="7" width="17.28515625" customWidth="1"/>
    <col min="8" max="8" width="14.42578125" customWidth="1"/>
    <col min="9" max="9" width="16.28515625" customWidth="1"/>
    <col min="10" max="10" width="32.140625" customWidth="1"/>
    <col min="11" max="11" width="0.42578125" customWidth="1"/>
    <col min="12" max="12" width="10.140625" customWidth="1"/>
    <col min="13" max="14" width="8.42578125" customWidth="1"/>
  </cols>
  <sheetData>
    <row r="1" spans="1:14" ht="59.25" customHeight="1" x14ac:dyDescent="0.25">
      <c r="A1" s="15"/>
      <c r="B1" s="25"/>
      <c r="C1" s="15"/>
      <c r="D1" s="15"/>
      <c r="E1" s="15"/>
      <c r="F1" s="15"/>
      <c r="G1" s="15"/>
      <c r="H1" s="15"/>
      <c r="I1" s="15"/>
      <c r="J1" s="87" t="s">
        <v>50</v>
      </c>
      <c r="K1" s="88"/>
      <c r="L1" s="88"/>
      <c r="M1" s="88"/>
      <c r="N1" s="88"/>
    </row>
    <row r="2" spans="1:14" ht="18.75" x14ac:dyDescent="0.3">
      <c r="B2" s="2" t="s">
        <v>43</v>
      </c>
    </row>
    <row r="3" spans="1:14" ht="52.9" customHeight="1" x14ac:dyDescent="0.3">
      <c r="B3" s="90" t="s">
        <v>18</v>
      </c>
      <c r="C3" s="91"/>
      <c r="D3" s="91"/>
      <c r="E3" s="91"/>
      <c r="F3" s="91"/>
      <c r="G3" s="91"/>
      <c r="H3" s="91"/>
      <c r="I3" s="91"/>
      <c r="J3" s="91"/>
      <c r="K3" s="91"/>
      <c r="L3" s="91"/>
      <c r="M3" s="91"/>
      <c r="N3" s="91"/>
    </row>
    <row r="4" spans="1:14" ht="18.75" x14ac:dyDescent="0.3">
      <c r="B4" s="2"/>
    </row>
    <row r="5" spans="1:14" x14ac:dyDescent="0.25">
      <c r="B5" s="1" t="s">
        <v>5</v>
      </c>
    </row>
    <row r="6" spans="1:14" ht="15.75" thickBot="1" x14ac:dyDescent="0.3">
      <c r="B6" s="1"/>
      <c r="G6" s="74"/>
      <c r="H6" s="74"/>
      <c r="I6" s="74"/>
      <c r="J6" s="73"/>
      <c r="K6" s="73"/>
      <c r="L6" s="73"/>
      <c r="M6" s="73"/>
      <c r="N6" s="73"/>
    </row>
    <row r="7" spans="1:14" ht="73.5" customHeight="1" x14ac:dyDescent="0.25">
      <c r="B7" s="92" t="s">
        <v>2</v>
      </c>
      <c r="C7" s="65" t="s">
        <v>49</v>
      </c>
      <c r="D7" s="94" t="s">
        <v>19</v>
      </c>
      <c r="E7" s="106" t="s">
        <v>20</v>
      </c>
      <c r="F7" s="94"/>
      <c r="G7" s="7" t="s">
        <v>10</v>
      </c>
      <c r="H7" s="96" t="s">
        <v>11</v>
      </c>
      <c r="I7" s="97"/>
      <c r="J7" s="89"/>
      <c r="K7" s="89"/>
      <c r="L7" s="27"/>
      <c r="M7" s="89"/>
      <c r="N7" s="89"/>
    </row>
    <row r="8" spans="1:14" ht="31.5" customHeight="1" thickBot="1" x14ac:dyDescent="0.3">
      <c r="B8" s="93"/>
      <c r="C8" s="66"/>
      <c r="D8" s="95"/>
      <c r="E8" s="107"/>
      <c r="F8" s="95"/>
      <c r="G8" s="8" t="s">
        <v>1</v>
      </c>
      <c r="H8" s="5" t="s">
        <v>1</v>
      </c>
      <c r="I8" s="6" t="s">
        <v>0</v>
      </c>
      <c r="J8" s="28"/>
      <c r="K8" s="28"/>
      <c r="L8" s="28"/>
      <c r="M8" s="28"/>
      <c r="N8" s="28"/>
    </row>
    <row r="9" spans="1:14" ht="29.25" customHeight="1" x14ac:dyDescent="0.25">
      <c r="A9" s="4">
        <v>1</v>
      </c>
      <c r="B9" s="18" t="s">
        <v>22</v>
      </c>
      <c r="C9" s="69" t="s">
        <v>45</v>
      </c>
      <c r="D9" s="71" t="s">
        <v>6</v>
      </c>
      <c r="E9" s="102" t="s">
        <v>30</v>
      </c>
      <c r="F9" s="103"/>
      <c r="G9" s="23">
        <v>22953</v>
      </c>
      <c r="H9" s="24">
        <v>8308</v>
      </c>
      <c r="I9" s="17">
        <f>H9*100/G9</f>
        <v>36.195704265237659</v>
      </c>
      <c r="J9" s="26"/>
      <c r="K9" s="16"/>
      <c r="L9" s="26"/>
      <c r="M9" s="26"/>
      <c r="N9" s="16"/>
    </row>
    <row r="10" spans="1:14" ht="29.25" customHeight="1" thickBot="1" x14ac:dyDescent="0.3">
      <c r="A10" s="4">
        <v>2</v>
      </c>
      <c r="B10" s="19" t="s">
        <v>23</v>
      </c>
      <c r="C10" s="70"/>
      <c r="D10" s="72"/>
      <c r="E10" s="104"/>
      <c r="F10" s="105"/>
      <c r="G10" s="31">
        <v>2444</v>
      </c>
      <c r="H10" s="32">
        <v>856</v>
      </c>
      <c r="I10" s="9">
        <f>H10*100/G10</f>
        <v>35.02454991816694</v>
      </c>
      <c r="J10" s="26"/>
      <c r="K10" s="16"/>
      <c r="L10" s="26"/>
      <c r="M10" s="26"/>
      <c r="N10" s="16"/>
    </row>
    <row r="11" spans="1:14" ht="34.5" customHeight="1" x14ac:dyDescent="0.25">
      <c r="A11" s="4"/>
      <c r="B11" s="10"/>
      <c r="C11" s="11"/>
      <c r="D11" s="12"/>
      <c r="E11" s="13"/>
      <c r="F11" s="13"/>
      <c r="G11" s="14"/>
      <c r="H11" s="14"/>
      <c r="I11" s="16"/>
      <c r="J11" s="29"/>
      <c r="K11" s="29"/>
      <c r="L11" s="29"/>
      <c r="M11" s="29"/>
      <c r="N11" s="29"/>
    </row>
    <row r="12" spans="1:14" x14ac:dyDescent="0.25">
      <c r="B12" s="1" t="s">
        <v>3</v>
      </c>
      <c r="D12" s="3"/>
      <c r="E12" s="3"/>
      <c r="F12" s="3"/>
      <c r="J12" s="29"/>
      <c r="K12" s="29"/>
      <c r="L12" s="29"/>
      <c r="M12" s="29"/>
      <c r="N12" s="29"/>
    </row>
    <row r="13" spans="1:14" ht="15.75" thickBot="1" x14ac:dyDescent="0.3">
      <c r="B13" s="1"/>
      <c r="D13" s="3"/>
      <c r="E13" s="3"/>
      <c r="F13" s="3"/>
      <c r="G13" s="108"/>
      <c r="H13" s="108"/>
      <c r="I13" s="108"/>
      <c r="J13" s="73"/>
      <c r="K13" s="73"/>
      <c r="L13" s="73"/>
      <c r="M13" s="73"/>
      <c r="N13" s="73"/>
    </row>
    <row r="14" spans="1:14" ht="60" customHeight="1" x14ac:dyDescent="0.25">
      <c r="B14" s="63" t="s">
        <v>2</v>
      </c>
      <c r="C14" s="65" t="s">
        <v>49</v>
      </c>
      <c r="D14" s="67" t="s">
        <v>8</v>
      </c>
      <c r="E14" s="106" t="s">
        <v>9</v>
      </c>
      <c r="F14" s="94"/>
      <c r="G14" s="7" t="s">
        <v>12</v>
      </c>
      <c r="H14" s="96" t="s">
        <v>13</v>
      </c>
      <c r="I14" s="97"/>
      <c r="J14" s="89"/>
      <c r="K14" s="89"/>
      <c r="L14" s="27"/>
      <c r="M14" s="89"/>
      <c r="N14" s="89"/>
    </row>
    <row r="15" spans="1:14" ht="15.75" thickBot="1" x14ac:dyDescent="0.3">
      <c r="B15" s="64"/>
      <c r="C15" s="66"/>
      <c r="D15" s="68"/>
      <c r="E15" s="107"/>
      <c r="F15" s="95"/>
      <c r="G15" s="8" t="s">
        <v>7</v>
      </c>
      <c r="H15" s="5" t="s">
        <v>7</v>
      </c>
      <c r="I15" s="6" t="s">
        <v>0</v>
      </c>
      <c r="J15" s="28"/>
      <c r="K15" s="28"/>
      <c r="L15" s="28"/>
      <c r="M15" s="28"/>
      <c r="N15" s="28"/>
    </row>
    <row r="16" spans="1:14" ht="14.45" customHeight="1" x14ac:dyDescent="0.25">
      <c r="A16" s="43">
        <v>1</v>
      </c>
      <c r="B16" s="42" t="s">
        <v>25</v>
      </c>
      <c r="C16" s="75" t="s">
        <v>45</v>
      </c>
      <c r="D16" s="78" t="s">
        <v>21</v>
      </c>
      <c r="E16" s="81" t="s">
        <v>31</v>
      </c>
      <c r="F16" s="82"/>
      <c r="G16" s="38">
        <v>1410</v>
      </c>
      <c r="H16" s="39">
        <v>1410</v>
      </c>
      <c r="I16" s="40">
        <f t="shared" ref="I16:I18" si="0">H16*100/G16</f>
        <v>100</v>
      </c>
      <c r="J16" s="46"/>
      <c r="K16" s="44"/>
      <c r="L16" s="46"/>
      <c r="M16" s="46"/>
      <c r="N16" s="30"/>
    </row>
    <row r="17" spans="1:14" x14ac:dyDescent="0.25">
      <c r="A17" s="43">
        <v>2</v>
      </c>
      <c r="B17" s="21" t="s">
        <v>26</v>
      </c>
      <c r="C17" s="76"/>
      <c r="D17" s="79"/>
      <c r="E17" s="83"/>
      <c r="F17" s="84"/>
      <c r="G17" s="41">
        <v>22953</v>
      </c>
      <c r="H17" s="37">
        <v>14645</v>
      </c>
      <c r="I17" s="60">
        <f t="shared" si="0"/>
        <v>63.804295734762341</v>
      </c>
      <c r="J17" s="46"/>
      <c r="K17" s="44"/>
      <c r="L17" s="46"/>
      <c r="M17" s="46"/>
      <c r="N17" s="30"/>
    </row>
    <row r="18" spans="1:14" x14ac:dyDescent="0.25">
      <c r="A18" s="43">
        <v>3</v>
      </c>
      <c r="B18" s="21" t="s">
        <v>27</v>
      </c>
      <c r="C18" s="76"/>
      <c r="D18" s="79"/>
      <c r="E18" s="83"/>
      <c r="F18" s="84"/>
      <c r="G18" s="41">
        <v>2444</v>
      </c>
      <c r="H18" s="37">
        <v>1588</v>
      </c>
      <c r="I18" s="60">
        <f t="shared" si="0"/>
        <v>64.97545008183306</v>
      </c>
      <c r="J18" s="46"/>
      <c r="K18" s="44"/>
      <c r="L18" s="46"/>
      <c r="M18" s="46"/>
      <c r="N18" s="30"/>
    </row>
    <row r="19" spans="1:14" ht="15" customHeight="1" x14ac:dyDescent="0.25">
      <c r="A19" s="43">
        <v>4</v>
      </c>
      <c r="B19" s="21" t="s">
        <v>24</v>
      </c>
      <c r="C19" s="76"/>
      <c r="D19" s="79"/>
      <c r="E19" s="83"/>
      <c r="F19" s="84"/>
      <c r="G19" s="61">
        <v>1331</v>
      </c>
      <c r="H19" s="59">
        <v>1331</v>
      </c>
      <c r="I19" s="60">
        <f>H19*100/G19</f>
        <v>100</v>
      </c>
      <c r="J19" s="47"/>
      <c r="K19" s="44"/>
      <c r="L19" s="47"/>
      <c r="M19" s="47"/>
      <c r="N19" s="16"/>
    </row>
    <row r="20" spans="1:14" ht="39" customHeight="1" x14ac:dyDescent="0.25">
      <c r="A20" s="43">
        <v>5</v>
      </c>
      <c r="B20" s="20" t="s">
        <v>14</v>
      </c>
      <c r="C20" s="76"/>
      <c r="D20" s="79"/>
      <c r="E20" s="83"/>
      <c r="F20" s="84"/>
      <c r="G20" s="33">
        <v>1495</v>
      </c>
      <c r="H20" s="34">
        <v>1495</v>
      </c>
      <c r="I20" s="35">
        <f t="shared" ref="I20:I26" si="1">H20*100/G20</f>
        <v>100</v>
      </c>
      <c r="J20" s="47"/>
      <c r="K20" s="44"/>
      <c r="L20" s="47"/>
      <c r="M20" s="47"/>
      <c r="N20" s="16"/>
    </row>
    <row r="21" spans="1:14" ht="27.75" customHeight="1" x14ac:dyDescent="0.25">
      <c r="A21" s="43">
        <v>6</v>
      </c>
      <c r="B21" s="20" t="s">
        <v>15</v>
      </c>
      <c r="C21" s="76"/>
      <c r="D21" s="79"/>
      <c r="E21" s="83"/>
      <c r="F21" s="84"/>
      <c r="G21" s="33">
        <v>1120</v>
      </c>
      <c r="H21" s="34">
        <v>1120</v>
      </c>
      <c r="I21" s="35">
        <f t="shared" si="1"/>
        <v>100</v>
      </c>
      <c r="J21" s="47"/>
      <c r="K21" s="44"/>
      <c r="L21" s="47"/>
      <c r="M21" s="47"/>
      <c r="N21" s="16"/>
    </row>
    <row r="22" spans="1:14" ht="30" x14ac:dyDescent="0.25">
      <c r="A22" s="43">
        <v>7</v>
      </c>
      <c r="B22" s="20" t="s">
        <v>16</v>
      </c>
      <c r="C22" s="76"/>
      <c r="D22" s="79"/>
      <c r="E22" s="83"/>
      <c r="F22" s="84"/>
      <c r="G22" s="33">
        <v>75</v>
      </c>
      <c r="H22" s="34">
        <v>75</v>
      </c>
      <c r="I22" s="35">
        <f t="shared" si="1"/>
        <v>100</v>
      </c>
      <c r="J22" s="47"/>
      <c r="K22" s="44"/>
      <c r="L22" s="47"/>
      <c r="M22" s="47"/>
      <c r="N22" s="16"/>
    </row>
    <row r="23" spans="1:14" ht="29.25" customHeight="1" x14ac:dyDescent="0.25">
      <c r="A23" s="43">
        <v>8</v>
      </c>
      <c r="B23" s="20" t="s">
        <v>17</v>
      </c>
      <c r="C23" s="76"/>
      <c r="D23" s="79"/>
      <c r="E23" s="83"/>
      <c r="F23" s="84"/>
      <c r="G23" s="33">
        <v>5</v>
      </c>
      <c r="H23" s="34">
        <v>5</v>
      </c>
      <c r="I23" s="35">
        <f t="shared" si="1"/>
        <v>100</v>
      </c>
      <c r="J23" s="47"/>
      <c r="K23" s="44"/>
      <c r="L23" s="47"/>
      <c r="M23" s="47"/>
      <c r="N23" s="16"/>
    </row>
    <row r="24" spans="1:14" ht="15" customHeight="1" x14ac:dyDescent="0.25">
      <c r="A24" s="43">
        <v>9</v>
      </c>
      <c r="B24" s="20" t="s">
        <v>28</v>
      </c>
      <c r="C24" s="76"/>
      <c r="D24" s="79"/>
      <c r="E24" s="83"/>
      <c r="F24" s="84"/>
      <c r="G24" s="33">
        <v>145</v>
      </c>
      <c r="H24" s="34">
        <v>145</v>
      </c>
      <c r="I24" s="35">
        <f t="shared" si="1"/>
        <v>100</v>
      </c>
      <c r="J24" s="47"/>
      <c r="K24" s="44"/>
      <c r="L24" s="47"/>
      <c r="M24" s="47"/>
      <c r="N24" s="30"/>
    </row>
    <row r="25" spans="1:14" ht="15" customHeight="1" x14ac:dyDescent="0.25">
      <c r="A25" s="43">
        <v>10</v>
      </c>
      <c r="B25" s="20" t="s">
        <v>29</v>
      </c>
      <c r="C25" s="76"/>
      <c r="D25" s="79"/>
      <c r="E25" s="83"/>
      <c r="F25" s="84"/>
      <c r="G25" s="33">
        <v>5</v>
      </c>
      <c r="H25" s="34">
        <v>5</v>
      </c>
      <c r="I25" s="35">
        <f t="shared" si="1"/>
        <v>100</v>
      </c>
      <c r="J25" s="47"/>
      <c r="K25" s="44"/>
      <c r="L25" s="47"/>
      <c r="M25" s="47"/>
      <c r="N25" s="30"/>
    </row>
    <row r="26" spans="1:14" ht="15" customHeight="1" thickBot="1" x14ac:dyDescent="0.3">
      <c r="A26" s="43">
        <v>11</v>
      </c>
      <c r="B26" s="22" t="s">
        <v>4</v>
      </c>
      <c r="C26" s="77"/>
      <c r="D26" s="80"/>
      <c r="E26" s="85"/>
      <c r="F26" s="86"/>
      <c r="G26" s="31">
        <v>39</v>
      </c>
      <c r="H26" s="32">
        <v>39</v>
      </c>
      <c r="I26" s="36">
        <f t="shared" si="1"/>
        <v>100</v>
      </c>
      <c r="J26" s="47"/>
      <c r="K26" s="44"/>
      <c r="L26" s="47"/>
      <c r="M26" s="47"/>
      <c r="N26" s="30"/>
    </row>
    <row r="27" spans="1:14" x14ac:dyDescent="0.25">
      <c r="D27" s="3"/>
      <c r="E27" s="3"/>
      <c r="F27" s="3"/>
    </row>
    <row r="28" spans="1:14" ht="15.75" thickBot="1" x14ac:dyDescent="0.3">
      <c r="B28" s="45" t="s">
        <v>47</v>
      </c>
      <c r="D28" s="3"/>
      <c r="E28" s="3"/>
      <c r="F28" s="3"/>
    </row>
    <row r="29" spans="1:14" ht="15.75" thickBot="1" x14ac:dyDescent="0.3">
      <c r="D29" s="98" t="s">
        <v>33</v>
      </c>
      <c r="E29" s="99"/>
      <c r="F29" s="100" t="s">
        <v>34</v>
      </c>
      <c r="G29" s="101"/>
      <c r="H29" s="100" t="s">
        <v>36</v>
      </c>
      <c r="I29" s="101"/>
    </row>
    <row r="30" spans="1:14" ht="89.45" customHeight="1" thickBot="1" x14ac:dyDescent="0.3">
      <c r="B30" s="55" t="s">
        <v>46</v>
      </c>
      <c r="C30" s="56" t="s">
        <v>32</v>
      </c>
      <c r="D30" s="57" t="s">
        <v>37</v>
      </c>
      <c r="E30" s="58" t="s">
        <v>48</v>
      </c>
      <c r="F30" s="57" t="s">
        <v>38</v>
      </c>
      <c r="G30" s="58" t="s">
        <v>39</v>
      </c>
      <c r="H30" s="57" t="s">
        <v>40</v>
      </c>
      <c r="I30" s="58" t="s">
        <v>41</v>
      </c>
      <c r="J30" s="54" t="s">
        <v>35</v>
      </c>
    </row>
    <row r="31" spans="1:14" ht="135" x14ac:dyDescent="0.25">
      <c r="B31" s="53" t="s">
        <v>45</v>
      </c>
      <c r="C31" s="50">
        <v>33453</v>
      </c>
      <c r="D31" s="51">
        <f>SUM(H9:H10)</f>
        <v>9164</v>
      </c>
      <c r="E31" s="52">
        <f>D31*100/C31</f>
        <v>27.393656772187846</v>
      </c>
      <c r="F31" s="51">
        <f>SUM(H16:H26)</f>
        <v>21858</v>
      </c>
      <c r="G31" s="49">
        <f>F31*100/C31</f>
        <v>65.339431441126351</v>
      </c>
      <c r="H31" s="51">
        <f>C31-D31-F31</f>
        <v>2431</v>
      </c>
      <c r="I31" s="49">
        <f>H31*100/C31</f>
        <v>7.2669117866857977</v>
      </c>
      <c r="J31" s="62" t="s">
        <v>42</v>
      </c>
    </row>
    <row r="32" spans="1:14" x14ac:dyDescent="0.25">
      <c r="B32" s="48" t="s">
        <v>44</v>
      </c>
    </row>
  </sheetData>
  <mergeCells count="31">
    <mergeCell ref="D29:E29"/>
    <mergeCell ref="F29:G29"/>
    <mergeCell ref="H29:I29"/>
    <mergeCell ref="M14:N14"/>
    <mergeCell ref="J13:K13"/>
    <mergeCell ref="L13:N13"/>
    <mergeCell ref="J14:K14"/>
    <mergeCell ref="H14:I14"/>
    <mergeCell ref="G13:I13"/>
    <mergeCell ref="E14:F15"/>
    <mergeCell ref="J1:N1"/>
    <mergeCell ref="L6:N6"/>
    <mergeCell ref="J7:K7"/>
    <mergeCell ref="M7:N7"/>
    <mergeCell ref="B3:N3"/>
    <mergeCell ref="B7:B8"/>
    <mergeCell ref="C7:C8"/>
    <mergeCell ref="D7:D8"/>
    <mergeCell ref="H7:I7"/>
    <mergeCell ref="E7:F8"/>
    <mergeCell ref="J6:K6"/>
    <mergeCell ref="G6:I6"/>
    <mergeCell ref="C16:C26"/>
    <mergeCell ref="D16:D26"/>
    <mergeCell ref="E16:F26"/>
    <mergeCell ref="E9:F10"/>
    <mergeCell ref="B14:B15"/>
    <mergeCell ref="C14:C15"/>
    <mergeCell ref="D14:D15"/>
    <mergeCell ref="C9:C10"/>
    <mergeCell ref="D9:D10"/>
  </mergeCells>
  <pageMargins left="0.31496062992125984" right="0.31496062992125984" top="0.15748031496062992" bottom="0.15748031496062992" header="0.31496062992125984" footer="0.31496062992125984"/>
  <pageSetup paperSize="9" scale="65" orientation="landscape" r:id="rId1"/>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Anastasija Goļatkina</dc:creator>
  <cp:lastModifiedBy>Anastasija Goļatkina</cp:lastModifiedBy>
  <cp:lastPrinted>2021-07-13T08:41:32Z</cp:lastPrinted>
  <dcterms:created xsi:type="dcterms:W3CDTF">2020-10-05T10:58:07Z</dcterms:created>
  <dcterms:modified xsi:type="dcterms:W3CDTF">2021-07-13T08:41:42Z</dcterms:modified>
</cp:coreProperties>
</file>