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maiss\IJSD\Katls\Nodalas\Iepirkumu_Nodala\2021.gads\2021_11_Pārtika_PIENS_atkartoti\"/>
    </mc:Choice>
  </mc:AlternateContent>
  <xr:revisionPtr revIDLastSave="0" documentId="13_ncr:1_{2639FBBE-EB43-4657-95F0-ED327BCAC3D5}" xr6:coauthVersionLast="45" xr6:coauthVersionMax="45" xr10:uidLastSave="{00000000-0000-0000-0000-000000000000}"/>
  <bookViews>
    <workbookView xWindow="-108" yWindow="-108" windowWidth="23256" windowHeight="12576"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2" l="1"/>
  <c r="S42" i="2"/>
  <c r="T42" i="2" s="1"/>
  <c r="Q42" i="2"/>
  <c r="Q43" i="2"/>
  <c r="Q44" i="2"/>
  <c r="P42" i="2"/>
  <c r="P43" i="2" s="1"/>
  <c r="R42" i="2"/>
  <c r="R43" i="2" s="1"/>
  <c r="R44" i="2" s="1"/>
  <c r="P37" i="2"/>
  <c r="P38" i="2" s="1"/>
  <c r="Q37" i="2"/>
  <c r="Q38" i="2"/>
  <c r="Q39" i="2" s="1"/>
  <c r="R37" i="2"/>
  <c r="R38" i="2"/>
  <c r="R39" i="2"/>
  <c r="P32" i="2"/>
  <c r="P33" i="2"/>
  <c r="P34" i="2" s="1"/>
  <c r="Q32" i="2"/>
  <c r="Q33" i="2"/>
  <c r="Q34" i="2"/>
  <c r="R32" i="2"/>
  <c r="R33" i="2" s="1"/>
  <c r="J32" i="2"/>
  <c r="S32" i="2" s="1"/>
  <c r="T32" i="2" s="1"/>
  <c r="J37" i="2"/>
  <c r="P39" i="2" l="1"/>
  <c r="T39" i="2" s="1"/>
  <c r="S38" i="2"/>
  <c r="R34" i="2"/>
  <c r="T34" i="2" s="1"/>
  <c r="S33" i="2"/>
  <c r="P44" i="2"/>
  <c r="T44" i="2" s="1"/>
  <c r="S43" i="2"/>
  <c r="S37" i="2"/>
  <c r="T37" i="2" s="1"/>
</calcChain>
</file>

<file path=xl/sharedStrings.xml><?xml version="1.0" encoding="utf-8"?>
<sst xmlns="http://schemas.openxmlformats.org/spreadsheetml/2006/main" count="120" uniqueCount="82">
  <si>
    <t>Ķirši</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</si>
  <si>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</si>
  <si>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</si>
  <si>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</si>
  <si>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</si>
  <si>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</si>
  <si>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Kāposti skābēti</t>
  </si>
  <si>
    <t>1 - 10 kg spaiņos</t>
  </si>
  <si>
    <t>p615011</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</si>
  <si>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</si>
  <si>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</si>
  <si>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</si>
  <si>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</si>
  <si>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</si>
  <si>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</si>
  <si>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</si>
  <si>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</si>
  <si>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t>Piedāvātās preces cena EUR par vienu  apjoma mērvienību, bez PVN</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</si>
  <si>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</si>
  <si>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</si>
  <si>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</si>
  <si>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</si>
  <si>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</si>
  <si>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</si>
  <si>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</si>
  <si>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</si>
  <si>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</si>
  <si>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</si>
  <si>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</si>
  <si>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</si>
  <si>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</si>
  <si>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</si>
  <si>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</si>
  <si>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</si>
  <si>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</si>
  <si>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</si>
  <si>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</si>
  <si>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</si>
  <si>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</si>
  <si>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</si>
  <si>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</si>
  <si>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</si>
  <si>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</si>
  <si>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</si>
  <si>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</si>
  <si>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</si>
  <si>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</si>
  <si>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</si>
  <si>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</si>
  <si>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Apraksts</t>
  </si>
  <si>
    <t>Instrukcija tehniskā un finanšu piedāvājuma formas aizpildīšanai</t>
  </si>
  <si>
    <r>
      <t xml:space="preserve">P - </t>
    </r>
    <r>
      <rPr>
        <sz val="10"/>
        <color indexed="8"/>
        <rFont val="Arial"/>
        <family val="2"/>
        <charset val="186"/>
      </rPr>
      <t>īpaša  atzīme (skat. nolikuma 5.6.5. apakšpunktu!)</t>
    </r>
  </si>
  <si>
    <t xml:space="preserve">Latvija, SIA "Zaķa dārzi" </t>
  </si>
  <si>
    <t>19=18x3</t>
  </si>
  <si>
    <t>Pretendents sareizina 18.kolonnas ā norādītās skaitliskās vērtības sareizinātas ar 3</t>
  </si>
  <si>
    <t>Piedāvātās preces kopsumma EUR bez PVN par apjomu 36  mēnešiem  PII grupai kopā</t>
  </si>
  <si>
    <t>20=19x3</t>
  </si>
  <si>
    <r>
      <t>Piedāvātās preces summa EUR bez PVN par apjomu 12  mēnešiem</t>
    </r>
    <r>
      <rPr>
        <b/>
        <sz val="9"/>
        <color indexed="8"/>
        <rFont val="Arial"/>
        <family val="2"/>
        <charset val="186"/>
      </rPr>
      <t xml:space="preserve"> 
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</si>
  <si>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</si>
  <si>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</si>
  <si>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grupai</t>
    </r>
  </si>
  <si>
    <r>
      <rPr>
        <sz val="9"/>
        <color indexed="8"/>
        <rFont val="Arial"/>
        <family val="2"/>
        <charset val="186"/>
      </rPr>
      <t xml:space="preserve">Piedāvātās preces summa EUR bez PVN par apjomu 36  mēnešiem </t>
    </r>
    <r>
      <rPr>
        <b/>
        <sz val="9"/>
        <color indexed="8"/>
        <rFont val="Arial"/>
        <family val="2"/>
        <charset val="186"/>
      </rPr>
      <t>PII grupai</t>
    </r>
  </si>
  <si>
    <r>
      <rPr>
        <b/>
        <i/>
        <sz val="9"/>
        <color rgb="FFFF0000"/>
        <rFont val="Times New Roman"/>
        <family val="1"/>
        <charset val="186"/>
      </rPr>
      <t xml:space="preserve">Produkts atbilst BL prasībām.                    </t>
    </r>
    <r>
      <rPr>
        <i/>
        <sz val="9"/>
        <color rgb="FFFF0000"/>
        <rFont val="Times New Roman"/>
        <family val="1"/>
        <charset val="186"/>
      </rPr>
      <t xml:space="preserve"> </t>
    </r>
    <r>
      <rPr>
        <i/>
        <sz val="9"/>
        <color indexed="10"/>
        <rFont val="Times New Roman"/>
        <family val="1"/>
        <charset val="186"/>
      </rPr>
      <t xml:space="preserve"> </t>
    </r>
    <r>
      <rPr>
        <i/>
        <sz val="9"/>
        <color rgb="FFFF0000"/>
        <rFont val="Times New Roman"/>
        <family val="1"/>
        <charset val="186"/>
      </rPr>
      <t>Sastāvs: baltie galviņkāposti (95%), burkāni (3 %), ķimenes, sāls (1%).                                                                10 kg plastmasas</t>
    </r>
    <r>
      <rPr>
        <i/>
        <sz val="9"/>
        <color rgb="FF0070C0"/>
        <rFont val="Times New Roman"/>
        <family val="1"/>
        <charset val="186"/>
      </rPr>
      <t xml:space="preserve"> </t>
    </r>
    <r>
      <rPr>
        <i/>
        <sz val="9"/>
        <color indexed="10"/>
        <rFont val="Times New Roman"/>
        <family val="1"/>
        <charset val="186"/>
      </rPr>
      <t>spaiņos</t>
    </r>
  </si>
  <si>
    <r>
      <t xml:space="preserve">Piedāvātās preces ražotāja dotais nosaukums                             </t>
    </r>
    <r>
      <rPr>
        <sz val="9"/>
        <color rgb="FFFF0000"/>
        <rFont val="Arial"/>
        <family val="2"/>
        <charset val="186"/>
      </rPr>
      <t xml:space="preserve">Numurēt katru preci atsevišķi! </t>
    </r>
  </si>
  <si>
    <r>
      <t xml:space="preserve">Piedāvātās preces sastāvs, atbilstoši preces marķējumam,
preces iepakojums  (norādot mērvienību)                               </t>
    </r>
    <r>
      <rPr>
        <sz val="9"/>
        <color rgb="FFFF0000"/>
        <rFont val="Arial"/>
        <family val="2"/>
        <charset val="186"/>
      </rPr>
      <t xml:space="preserve">Numurēt katru preci atsevišķi! </t>
    </r>
  </si>
  <si>
    <t xml:space="preserve">1) Latvija, SIA "Rūķu sapņi";
         2)Latvija, SIA "Labie darbi" </t>
  </si>
  <si>
    <r>
      <rPr>
        <b/>
        <i/>
        <sz val="9"/>
        <color rgb="FFFF0000"/>
        <rFont val="Times New Roman"/>
        <family val="1"/>
        <charset val="186"/>
      </rPr>
      <t>1) Produkts atbilst BL prasībām.</t>
    </r>
    <r>
      <rPr>
        <i/>
        <sz val="9"/>
        <color rgb="FFFF0000"/>
        <rFont val="Times New Roman"/>
        <family val="1"/>
        <charset val="186"/>
      </rPr>
      <t xml:space="preserve">                  Veseli, nebojāti, tīri ķirši</t>
    </r>
    <r>
      <rPr>
        <i/>
        <sz val="9"/>
        <color rgb="FF0070C0"/>
        <rFont val="Times New Roman"/>
        <family val="1"/>
        <charset val="186"/>
      </rPr>
      <t>.</t>
    </r>
    <r>
      <rPr>
        <i/>
        <sz val="9"/>
        <color indexed="10"/>
        <rFont val="Times New Roman"/>
        <family val="1"/>
        <charset val="186"/>
      </rPr>
      <t xml:space="preserve"> Pēc svara, iepakojumā.
</t>
    </r>
    <r>
      <rPr>
        <b/>
        <i/>
        <sz val="9"/>
        <color rgb="FFFF0000"/>
        <rFont val="Times New Roman"/>
        <family val="1"/>
        <charset val="186"/>
      </rPr>
      <t>2) Produkts atbilst NPKS prasībām.</t>
    </r>
    <r>
      <rPr>
        <i/>
        <sz val="9"/>
        <color indexed="10"/>
        <rFont val="Times New Roman"/>
        <family val="1"/>
        <charset val="186"/>
      </rPr>
      <t xml:space="preserve">                  Veseli, nebojāti, tīri ķirši. Pēc svara, iepakojumā. </t>
    </r>
  </si>
  <si>
    <t>Summa kopā (12 mēnešiem), EUR bez PVN</t>
  </si>
  <si>
    <t>Summa kopā (36 mēnešiem), EUR bez PVN</t>
  </si>
  <si>
    <r>
      <t xml:space="preserve">Pretendents šajā ailē norāda ražotāja piešķirto nosaukumu precei,  piemēram, </t>
    </r>
    <r>
      <rPr>
        <i/>
        <sz val="9"/>
        <color rgb="FFFF0000"/>
        <rFont val="Times New Roman"/>
        <family val="1"/>
        <charset val="186"/>
      </rPr>
      <t>baltmaize "Kārums".  Ja ir vairākas preces, tad preces nosaukums rakstāms katrai precei</t>
    </r>
    <r>
      <rPr>
        <i/>
        <sz val="9"/>
        <color rgb="FF00B0F0"/>
        <rFont val="Times New Roman"/>
        <family val="1"/>
        <charset val="186"/>
      </rPr>
      <t xml:space="preserve">, attiecīgi numurējot to. </t>
    </r>
    <r>
      <rPr>
        <i/>
        <sz val="9"/>
        <color rgb="FFFF0000"/>
        <rFont val="Times New Roman"/>
        <family val="1"/>
        <charset val="186"/>
      </rPr>
      <t xml:space="preserve">   </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</si>
  <si>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 xml:space="preserve">Produkta aprakstā ir jāiekļauj  produkta marķējumā norādītais preces </t>
    </r>
    <r>
      <rPr>
        <b/>
        <i/>
        <sz val="9"/>
        <color rgb="FFFF0000"/>
        <rFont val="Times New Roman"/>
        <family val="1"/>
        <charset val="186"/>
      </rPr>
      <t xml:space="preserve"> sastāvs, iepakojuma lielumu (bruto, neto svars) un </t>
    </r>
    <r>
      <rPr>
        <i/>
        <sz val="9"/>
        <color rgb="FFFF0000"/>
        <rFont val="Times New Roman"/>
        <family val="1"/>
        <charset val="186"/>
      </rPr>
      <t xml:space="preserve"> piedāvātā produkta tilpuma vai svara mērvienība (atbilstoši pasūtītāja tehniskām prasībām).   </t>
    </r>
    <r>
      <rPr>
        <b/>
        <i/>
        <sz val="9"/>
        <color rgb="FFFF0000"/>
        <rFont val="Times New Roman"/>
        <family val="1"/>
        <charset val="186"/>
      </rPr>
      <t xml:space="preserve">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LPIA vai BL prasībām" </t>
    </r>
    <r>
      <rPr>
        <i/>
        <sz val="9"/>
        <color indexed="10"/>
        <rFont val="Times New Roman"/>
        <family val="1"/>
        <charset val="186"/>
      </rPr>
      <t xml:space="preserve"> (4.kolonna), obligāti jānorāda konkrētā atbilstība (piem. "Produkts atbilst NPKS prasībām")                </t>
    </r>
    <r>
      <rPr>
        <i/>
        <sz val="9"/>
        <color rgb="FFFF0000"/>
        <rFont val="Times New Roman"/>
        <family val="1"/>
        <charset val="186"/>
      </rPr>
      <t xml:space="preserve">                                 Ja     ir vairākas preces, tad preces apraksts rakstāms katrai precei</t>
    </r>
    <r>
      <rPr>
        <i/>
        <sz val="9"/>
        <color rgb="FF00B0F0"/>
        <rFont val="Times New Roman"/>
        <family val="1"/>
        <charset val="186"/>
      </rPr>
      <t>, attiecīgi numurējot to.</t>
    </r>
  </si>
  <si>
    <r>
      <t xml:space="preserve">1) Latvija, SIA "Zilā govs"
</t>
    </r>
    <r>
      <rPr>
        <b/>
        <i/>
        <sz val="9"/>
        <color rgb="FF00B0F0"/>
        <rFont val="Times New Roman"/>
        <family val="1"/>
        <charset val="186"/>
      </rPr>
      <t>2) Latvija, SIA "LPP"</t>
    </r>
  </si>
  <si>
    <r>
      <t xml:space="preserve">1) Biezpiena sieriņš "Lāčuks"
</t>
    </r>
    <r>
      <rPr>
        <b/>
        <i/>
        <sz val="9"/>
        <color rgb="FF00B0F0"/>
        <rFont val="Times New Roman"/>
        <family val="1"/>
        <charset val="186"/>
      </rPr>
      <t>2) Biezpiena sieriņš "Biezpiena deserts"</t>
    </r>
  </si>
  <si>
    <r>
      <rPr>
        <i/>
        <sz val="9"/>
        <color rgb="FFFF0000"/>
        <rFont val="Times New Roman"/>
        <family val="1"/>
        <charset val="186"/>
      </rPr>
      <t>1)</t>
    </r>
    <r>
      <rPr>
        <b/>
        <i/>
        <sz val="9"/>
        <color rgb="FFFF0000"/>
        <rFont val="Times New Roman"/>
        <family val="1"/>
        <charset val="186"/>
      </rPr>
      <t xml:space="preserve"> Produkts atbilst NPKS prasībām.   </t>
    </r>
    <r>
      <rPr>
        <i/>
        <sz val="9"/>
        <color indexed="10"/>
        <rFont val="Times New Roman"/>
        <family val="1"/>
        <charset val="186"/>
      </rPr>
      <t xml:space="preserve">                          Sastāvā: biezpiens 63%, cukurs, glazūra 18% (sviests, cukurs, kakao pulveris), dabīgs aromatizētājs - citroni.                                             Fasēts 0.045 kg iepakojum</t>
    </r>
    <r>
      <rPr>
        <i/>
        <sz val="9"/>
        <color rgb="FFFF0000"/>
        <rFont val="Times New Roman"/>
        <family val="1"/>
        <charset val="186"/>
      </rPr>
      <t xml:space="preserve">ā. 
</t>
    </r>
    <r>
      <rPr>
        <i/>
        <sz val="9"/>
        <color rgb="FF00B0F0"/>
        <rFont val="Times New Roman"/>
        <family val="1"/>
        <charset val="186"/>
      </rPr>
      <t xml:space="preserve">2) </t>
    </r>
    <r>
      <rPr>
        <b/>
        <i/>
        <sz val="9"/>
        <color rgb="FF00B0F0"/>
        <rFont val="Times New Roman"/>
        <family val="1"/>
        <charset val="186"/>
      </rPr>
      <t xml:space="preserve">Produkts atbilst NPKS prasībām. </t>
    </r>
    <r>
      <rPr>
        <i/>
        <sz val="9"/>
        <color rgb="FF00B0F0"/>
        <rFont val="Times New Roman"/>
        <family val="1"/>
        <charset val="186"/>
      </rPr>
      <t xml:space="preserve">                            Sastāvā: biezpiens 65%, cukurs, glazūra 20% (sviests, cukurs, kakao pulveris), dabīgs aromatizētājs - citroni.                                             Fasēts 0.055 kg iepakojumā. </t>
    </r>
  </si>
  <si>
    <r>
      <t xml:space="preserve">Piedāvātās preces  izcelsmes valsts un ražotājs/par preci atbildīgais uzņēmējs           </t>
    </r>
    <r>
      <rPr>
        <sz val="9"/>
        <color rgb="FFFF0000"/>
        <rFont val="Arial"/>
        <family val="2"/>
        <charset val="186"/>
      </rPr>
      <t xml:space="preserve">Numurēt katru preci atsevišķi! </t>
    </r>
  </si>
  <si>
    <r>
      <t>Pretendents šajā ailē norāda konkrētu preces izcelsmes valsti un ražotāju/par preci atbildīgo uzņēmēju.</t>
    </r>
    <r>
      <rPr>
        <i/>
        <sz val="9"/>
        <color rgb="FFFF0000"/>
        <rFont val="Times New Roman"/>
        <family val="1"/>
        <charset val="186"/>
      </rPr>
      <t xml:space="preserve"> Piemēram, Latvija, SIA "Ābols"</t>
    </r>
    <r>
      <rPr>
        <i/>
        <sz val="9"/>
        <color indexed="10"/>
        <rFont val="Times New Roman"/>
        <family val="1"/>
        <charset val="186"/>
      </rPr>
      <t>.                Ja ir vairākas preces, tad preces izcelsmes valsts un ražotājs rakstāms katrai precei</t>
    </r>
    <r>
      <rPr>
        <i/>
        <sz val="9"/>
        <color rgb="FF00B0F0"/>
        <rFont val="Times New Roman"/>
        <family val="1"/>
        <charset val="186"/>
      </rPr>
      <t>, attiecīgi numurējot to.</t>
    </r>
    <r>
      <rPr>
        <i/>
        <sz val="9"/>
        <color indexed="10"/>
        <rFont val="Times New Roman"/>
        <family val="1"/>
        <charset val="186"/>
      </rPr>
      <t xml:space="preserve">    </t>
    </r>
  </si>
  <si>
    <t>X produkti</t>
  </si>
  <si>
    <t>A produkti</t>
  </si>
  <si>
    <t>C produkti</t>
  </si>
  <si>
    <t>B produkti</t>
  </si>
  <si>
    <r>
      <t>Produkts atbilst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</si>
  <si>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r>
      <rPr>
        <b/>
        <sz val="9"/>
        <rFont val="Tahoma"/>
        <family val="2"/>
        <charset val="186"/>
      </rPr>
      <t>2.1.pielikums</t>
    </r>
    <r>
      <rPr>
        <sz val="9"/>
        <rFont val="Tahoma"/>
        <family val="2"/>
        <charset val="186"/>
      </rPr>
      <t xml:space="preserve"> atklāta konkursa "Pārtikas produktu (piens un piena produkti) piegāde Rīgas pilsētas izglītības iestādēm" nolikumam ID RD IKSD 2021/11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</si>
</sst>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charset val="186"/>
      <scheme val="minor"/>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sz val="11"/>
      <color indexed="8"/>
      <name val="Calibri"/>
      <family val="2"/>
      <charset val="204"/>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b/>
      <sz val="16"/>
      <color indexed="8"/>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i/>
      <sz val="9"/>
      <color rgb="FFFF0000"/>
      <name val="Times New Roman"/>
      <family val="1"/>
      <charset val="186"/>
    </font>
    <font>
      <sz val="10"/>
      <color theme="1"/>
      <name val="Times New Roman"/>
      <family val="1"/>
      <charset val="186"/>
    </font>
    <font>
      <sz val="9"/>
      <color theme="1"/>
      <name val="Calibri"/>
      <family val="2"/>
      <charset val="186"/>
      <scheme val="minor"/>
    </font>
    <font>
      <sz val="9"/>
      <name val="Tahoma"/>
      <family val="2"/>
      <charset val="186"/>
    </font>
    <font>
      <b/>
      <sz val="9"/>
      <name val="Tahoma"/>
      <family val="2"/>
      <charset val="186"/>
    </font>
    <font>
      <b/>
      <sz val="9"/>
      <color indexed="8"/>
      <name val="Arial"/>
      <family val="2"/>
      <charset val="186"/>
    </font>
    <font>
      <i/>
      <sz val="9"/>
      <color indexed="8"/>
      <name val="Arial"/>
      <family val="2"/>
      <charset val="186"/>
    </font>
    <font>
      <sz val="9"/>
      <color indexed="8"/>
      <name val="Tahoma"/>
      <family val="2"/>
      <charset val="186"/>
    </font>
    <font>
      <sz val="9"/>
      <color indexed="8"/>
      <name val="Tahoma"/>
      <family val="2"/>
      <charset val="204"/>
    </font>
    <font>
      <sz val="9"/>
      <color indexed="8"/>
      <name val="Times New Roman"/>
      <family val="1"/>
      <charset val="186"/>
    </font>
    <font>
      <sz val="9"/>
      <color indexed="10"/>
      <name val="Times New Roman"/>
      <family val="1"/>
      <charset val="186"/>
    </font>
    <font>
      <b/>
      <sz val="9"/>
      <color indexed="10"/>
      <name val="Times New Roman"/>
      <family val="1"/>
      <charset val="186"/>
    </font>
    <font>
      <sz val="9"/>
      <color rgb="FFFF0000"/>
      <name val="Arial"/>
      <family val="2"/>
      <charset val="186"/>
    </font>
    <font>
      <i/>
      <sz val="9"/>
      <color rgb="FF00B0F0"/>
      <name val="Times New Roman"/>
      <family val="1"/>
      <charset val="186"/>
    </font>
    <font>
      <b/>
      <i/>
      <sz val="9"/>
      <color rgb="FF00B0F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top style="medium">
        <color indexed="64"/>
      </top>
      <bottom style="medium">
        <color indexed="64"/>
      </bottom>
      <diagonal style="thin">
        <color indexed="64"/>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style="medium">
        <color indexed="64"/>
      </left>
      <right style="medium">
        <color indexed="64"/>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201">
    <xf numFmtId="0" fontId="0" fillId="0" borderId="0" xfId="0"/>
    <xf numFmtId="0" fontId="1" fillId="0" borderId="0" xfId="1"/>
    <xf numFmtId="0" fontId="2" fillId="0" borderId="0" xfId="1" applyFont="1"/>
    <xf numFmtId="0" fontId="1" fillId="0" borderId="0" xfId="1" applyAlignment="1">
      <alignment vertical="center"/>
    </xf>
    <xf numFmtId="0" fontId="1" fillId="0" borderId="0" xfId="1" applyFill="1"/>
    <xf numFmtId="2" fontId="3" fillId="0" borderId="5" xfId="1" applyNumberFormat="1" applyFont="1" applyFill="1" applyBorder="1" applyAlignment="1">
      <alignment horizontal="center"/>
    </xf>
    <xf numFmtId="2" fontId="3" fillId="0" borderId="0" xfId="1" applyNumberFormat="1" applyFont="1" applyFill="1" applyBorder="1" applyAlignment="1">
      <alignment horizontal="center"/>
    </xf>
    <xf numFmtId="0" fontId="1" fillId="0" borderId="0" xfId="1" applyFill="1" applyBorder="1" applyAlignment="1">
      <alignment horizontal="right"/>
    </xf>
    <xf numFmtId="0" fontId="4" fillId="0" borderId="0" xfId="1" applyFont="1" applyFill="1" applyBorder="1" applyAlignment="1">
      <alignment horizontal="right"/>
    </xf>
    <xf numFmtId="0" fontId="7" fillId="3" borderId="8" xfId="1" applyFont="1" applyFill="1" applyBorder="1" applyAlignment="1">
      <alignment horizontal="center" vertical="center"/>
    </xf>
    <xf numFmtId="0" fontId="5" fillId="0" borderId="4" xfId="1" applyFont="1" applyFill="1" applyBorder="1" applyAlignment="1">
      <alignment horizontal="center" vertical="center"/>
    </xf>
    <xf numFmtId="0" fontId="7" fillId="0" borderId="11" xfId="1" applyFont="1" applyFill="1" applyBorder="1" applyAlignment="1">
      <alignment horizontal="center" vertical="center"/>
    </xf>
    <xf numFmtId="0" fontId="18" fillId="3" borderId="11" xfId="1" applyFont="1" applyFill="1" applyBorder="1" applyAlignment="1">
      <alignment horizontal="center" vertical="center"/>
    </xf>
    <xf numFmtId="0" fontId="13" fillId="0" borderId="3" xfId="1" applyFont="1" applyFill="1" applyBorder="1" applyAlignment="1">
      <alignment horizontal="center" vertical="center"/>
    </xf>
    <xf numFmtId="49" fontId="13" fillId="0" borderId="3" xfId="2" applyNumberFormat="1" applyFont="1" applyFill="1" applyBorder="1" applyAlignment="1">
      <alignment horizontal="center" vertical="center"/>
    </xf>
    <xf numFmtId="49" fontId="13" fillId="0" borderId="3" xfId="1" applyNumberFormat="1" applyFont="1" applyFill="1" applyBorder="1" applyAlignment="1">
      <alignment horizontal="left" vertical="center" wrapText="1"/>
    </xf>
    <xf numFmtId="0" fontId="13" fillId="0" borderId="3" xfId="1" applyNumberFormat="1" applyFont="1" applyFill="1" applyBorder="1" applyAlignment="1">
      <alignment horizontal="left" vertical="center" wrapText="1"/>
    </xf>
    <xf numFmtId="49" fontId="13" fillId="0" borderId="9" xfId="1" applyNumberFormat="1" applyFont="1" applyFill="1" applyBorder="1" applyAlignment="1">
      <alignment horizontal="left" vertical="center"/>
    </xf>
    <xf numFmtId="0" fontId="18" fillId="0" borderId="3" xfId="1" applyFont="1" applyFill="1" applyBorder="1" applyAlignment="1">
      <alignment horizontal="center" vertical="center"/>
    </xf>
    <xf numFmtId="0" fontId="19" fillId="5" borderId="7" xfId="1" applyFont="1" applyFill="1" applyBorder="1" applyAlignment="1">
      <alignment horizontal="center" vertical="center"/>
    </xf>
    <xf numFmtId="0" fontId="19" fillId="5" borderId="12" xfId="1" applyFont="1" applyFill="1" applyBorder="1" applyAlignment="1">
      <alignment horizontal="center" vertical="center" wrapText="1"/>
    </xf>
    <xf numFmtId="0" fontId="19" fillId="5" borderId="6" xfId="1" applyFont="1" applyFill="1" applyBorder="1" applyAlignment="1">
      <alignment horizontal="center" vertical="center"/>
    </xf>
    <xf numFmtId="0" fontId="14" fillId="5" borderId="12" xfId="2" applyFont="1" applyFill="1" applyBorder="1" applyAlignment="1">
      <alignment horizontal="center" vertical="center" wrapText="1"/>
    </xf>
    <xf numFmtId="0" fontId="14" fillId="5" borderId="12" xfId="1" applyFont="1" applyFill="1" applyBorder="1" applyAlignment="1">
      <alignment horizontal="center" vertical="center" wrapText="1"/>
    </xf>
    <xf numFmtId="0" fontId="14" fillId="5" borderId="13" xfId="1" applyNumberFormat="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9" fillId="5" borderId="13"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1" xfId="1" applyFont="1" applyFill="1" applyBorder="1" applyAlignment="1">
      <alignment horizontal="center" vertical="top" wrapText="1"/>
    </xf>
    <xf numFmtId="0" fontId="17" fillId="2" borderId="1" xfId="2"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15" xfId="1" applyNumberFormat="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1" fillId="8" borderId="6" xfId="1" applyFill="1" applyBorder="1" applyAlignment="1">
      <alignment vertical="center"/>
    </xf>
    <xf numFmtId="0" fontId="4" fillId="0" borderId="0" xfId="1" applyFont="1" applyFill="1" applyBorder="1" applyAlignment="1">
      <alignment horizontal="center" vertical="center"/>
    </xf>
    <xf numFmtId="0" fontId="20" fillId="0" borderId="0" xfId="1" applyFont="1" applyFill="1" applyBorder="1" applyAlignment="1">
      <alignment horizontal="center" vertical="center"/>
    </xf>
    <xf numFmtId="49" fontId="15" fillId="0" borderId="0" xfId="2" applyNumberFormat="1" applyFont="1" applyFill="1" applyBorder="1" applyAlignment="1">
      <alignment horizontal="center" vertical="center"/>
    </xf>
    <xf numFmtId="49" fontId="15" fillId="0" borderId="0" xfId="1" applyNumberFormat="1" applyFont="1" applyFill="1" applyBorder="1" applyAlignment="1">
      <alignment horizontal="left" wrapText="1"/>
    </xf>
    <xf numFmtId="0" fontId="15" fillId="0" borderId="0" xfId="1" applyNumberFormat="1" applyFont="1" applyFill="1" applyBorder="1" applyAlignment="1">
      <alignment horizontal="left" wrapText="1"/>
    </xf>
    <xf numFmtId="49" fontId="8" fillId="0" borderId="0" xfId="1" applyNumberFormat="1" applyFont="1" applyFill="1" applyBorder="1" applyAlignment="1">
      <alignment horizontal="left" wrapText="1"/>
    </xf>
    <xf numFmtId="49" fontId="15" fillId="0" borderId="0" xfId="1" applyNumberFormat="1" applyFont="1" applyFill="1" applyBorder="1" applyAlignment="1">
      <alignment horizontal="left"/>
    </xf>
    <xf numFmtId="0" fontId="4" fillId="0" borderId="0" xfId="1" applyFont="1" applyFill="1" applyBorder="1" applyAlignment="1">
      <alignment horizontal="center"/>
    </xf>
    <xf numFmtId="0" fontId="4" fillId="0" borderId="17" xfId="1" applyFont="1" applyFill="1" applyBorder="1" applyAlignment="1">
      <alignment horizontal="center" vertical="center"/>
    </xf>
    <xf numFmtId="0" fontId="20" fillId="0" borderId="17" xfId="1" applyFont="1" applyFill="1" applyBorder="1" applyAlignment="1">
      <alignment horizontal="center" vertical="center"/>
    </xf>
    <xf numFmtId="49" fontId="15" fillId="0" borderId="17" xfId="2" applyNumberFormat="1" applyFont="1" applyFill="1" applyBorder="1" applyAlignment="1">
      <alignment horizontal="center" vertical="center"/>
    </xf>
    <xf numFmtId="49" fontId="15" fillId="0" borderId="17" xfId="1" applyNumberFormat="1" applyFont="1" applyFill="1" applyBorder="1" applyAlignment="1">
      <alignment horizontal="left" wrapText="1"/>
    </xf>
    <xf numFmtId="0" fontId="15" fillId="0" borderId="17" xfId="1" applyNumberFormat="1" applyFont="1" applyFill="1" applyBorder="1" applyAlignment="1">
      <alignment horizontal="left" wrapText="1"/>
    </xf>
    <xf numFmtId="49" fontId="8" fillId="0" borderId="17" xfId="1" applyNumberFormat="1" applyFont="1" applyFill="1" applyBorder="1" applyAlignment="1">
      <alignment horizontal="left" wrapText="1"/>
    </xf>
    <xf numFmtId="49" fontId="15" fillId="0" borderId="17" xfId="1" applyNumberFormat="1" applyFont="1" applyFill="1" applyBorder="1" applyAlignment="1">
      <alignment horizontal="left"/>
    </xf>
    <xf numFmtId="0" fontId="4" fillId="0" borderId="19" xfId="1" applyFont="1" applyFill="1" applyBorder="1" applyAlignment="1">
      <alignment horizontal="center"/>
    </xf>
    <xf numFmtId="0" fontId="20" fillId="0" borderId="0" xfId="1" applyFont="1" applyBorder="1" applyAlignment="1">
      <alignment horizontal="center" vertical="top"/>
    </xf>
    <xf numFmtId="0" fontId="20" fillId="0" borderId="0" xfId="1" applyFont="1" applyBorder="1" applyAlignment="1">
      <alignment vertical="top"/>
    </xf>
    <xf numFmtId="0" fontId="20" fillId="0" borderId="0" xfId="1" applyFont="1" applyBorder="1"/>
    <xf numFmtId="0" fontId="20" fillId="0" borderId="0" xfId="1" applyFont="1" applyBorder="1" applyAlignment="1">
      <alignment wrapText="1"/>
    </xf>
    <xf numFmtId="0" fontId="20" fillId="0" borderId="0" xfId="1" applyNumberFormat="1" applyFont="1" applyBorder="1"/>
    <xf numFmtId="0" fontId="4" fillId="0" borderId="21" xfId="1" applyFont="1" applyBorder="1" applyAlignment="1">
      <alignment horizontal="center"/>
    </xf>
    <xf numFmtId="0" fontId="1" fillId="0" borderId="10" xfId="1" applyBorder="1" applyAlignment="1"/>
    <xf numFmtId="0" fontId="12" fillId="0" borderId="3" xfId="1" applyFont="1" applyFill="1" applyBorder="1" applyAlignment="1">
      <alignment horizontal="center" vertical="center" wrapText="1"/>
    </xf>
    <xf numFmtId="0" fontId="4" fillId="3" borderId="11" xfId="1" applyFont="1" applyFill="1" applyBorder="1" applyAlignment="1">
      <alignment horizontal="center" vertical="center"/>
    </xf>
    <xf numFmtId="0" fontId="4" fillId="0" borderId="3" xfId="1" applyFont="1" applyFill="1" applyBorder="1" applyAlignment="1">
      <alignment horizontal="center" vertical="center"/>
    </xf>
    <xf numFmtId="49" fontId="17" fillId="0" borderId="3" xfId="2" applyNumberFormat="1" applyFont="1" applyFill="1" applyBorder="1" applyAlignment="1">
      <alignment horizontal="center" vertical="center"/>
    </xf>
    <xf numFmtId="49" fontId="17" fillId="0" borderId="3"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49" fontId="17" fillId="0" borderId="9" xfId="1" applyNumberFormat="1" applyFont="1" applyFill="1" applyBorder="1" applyAlignment="1">
      <alignment horizontal="center" vertical="center"/>
    </xf>
    <xf numFmtId="0" fontId="19" fillId="9" borderId="7" xfId="1" applyFont="1" applyFill="1" applyBorder="1" applyAlignment="1">
      <alignment horizontal="center" vertical="center"/>
    </xf>
    <xf numFmtId="0" fontId="19" fillId="9" borderId="12" xfId="1" applyFont="1" applyFill="1" applyBorder="1" applyAlignment="1">
      <alignment horizontal="center" vertical="center" wrapText="1"/>
    </xf>
    <xf numFmtId="0" fontId="19" fillId="9" borderId="6" xfId="1" applyFont="1" applyFill="1" applyBorder="1" applyAlignment="1">
      <alignment horizontal="center" vertical="center"/>
    </xf>
    <xf numFmtId="0" fontId="14" fillId="9" borderId="12" xfId="2" applyFont="1" applyFill="1" applyBorder="1" applyAlignment="1">
      <alignment horizontal="center" vertical="center" wrapText="1"/>
    </xf>
    <xf numFmtId="0" fontId="14" fillId="9" borderId="12" xfId="1" applyFont="1" applyFill="1" applyBorder="1" applyAlignment="1">
      <alignment horizontal="center" vertical="center" wrapText="1"/>
    </xf>
    <xf numFmtId="0" fontId="14" fillId="9" borderId="13" xfId="1" applyNumberFormat="1" applyFont="1" applyFill="1" applyBorder="1" applyAlignment="1">
      <alignment horizontal="center" vertical="center" wrapText="1"/>
    </xf>
    <xf numFmtId="0" fontId="14" fillId="9" borderId="14" xfId="1" applyFont="1" applyFill="1" applyBorder="1" applyAlignment="1">
      <alignment horizontal="center" vertical="center" wrapText="1"/>
    </xf>
    <xf numFmtId="0" fontId="14" fillId="9" borderId="6" xfId="1" applyFont="1" applyFill="1" applyBorder="1" applyAlignment="1">
      <alignment horizontal="center" vertical="center" wrapText="1"/>
    </xf>
    <xf numFmtId="0" fontId="19" fillId="9" borderId="13" xfId="1" applyFont="1" applyFill="1" applyBorder="1" applyAlignment="1">
      <alignment horizontal="center" vertical="center" wrapText="1"/>
    </xf>
    <xf numFmtId="0" fontId="12" fillId="0" borderId="3" xfId="1" applyFont="1" applyBorder="1" applyAlignment="1">
      <alignment horizontal="center" vertical="top" wrapText="1"/>
    </xf>
    <xf numFmtId="0" fontId="25" fillId="2" borderId="1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0" fillId="0" borderId="0" xfId="1" applyFont="1"/>
    <xf numFmtId="0" fontId="31" fillId="0" borderId="0" xfId="1" applyFont="1"/>
    <xf numFmtId="0" fontId="25" fillId="2" borderId="13" xfId="1" applyFont="1" applyFill="1" applyBorder="1" applyAlignment="1">
      <alignment horizontal="center" vertical="center" wrapText="1"/>
    </xf>
    <xf numFmtId="0" fontId="25" fillId="6" borderId="13"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5" fillId="9" borderId="12" xfId="1" applyFont="1" applyFill="1" applyBorder="1" applyAlignment="1">
      <alignment horizontal="center" vertical="center" wrapText="1"/>
    </xf>
    <xf numFmtId="0" fontId="35" fillId="9" borderId="7" xfId="1" applyFont="1" applyFill="1" applyBorder="1" applyAlignment="1">
      <alignment horizontal="center" vertical="center"/>
    </xf>
    <xf numFmtId="0" fontId="35" fillId="9" borderId="14" xfId="1" applyFont="1" applyFill="1" applyBorder="1" applyAlignment="1">
      <alignment horizontal="center" vertical="center" wrapText="1"/>
    </xf>
    <xf numFmtId="0" fontId="12" fillId="0" borderId="3" xfId="1" applyFont="1" applyBorder="1" applyAlignment="1">
      <alignment horizontal="center" vertical="center" wrapText="1"/>
    </xf>
    <xf numFmtId="0" fontId="36" fillId="0" borderId="13" xfId="1" applyFont="1" applyFill="1" applyBorder="1" applyAlignment="1">
      <alignment wrapText="1"/>
    </xf>
    <xf numFmtId="0" fontId="36" fillId="0" borderId="12" xfId="1" applyFont="1" applyFill="1" applyBorder="1" applyAlignment="1">
      <alignment wrapText="1"/>
    </xf>
    <xf numFmtId="0" fontId="37" fillId="0" borderId="10" xfId="1" applyFont="1" applyFill="1" applyBorder="1"/>
    <xf numFmtId="0" fontId="37" fillId="0" borderId="22" xfId="1" applyFont="1" applyFill="1" applyBorder="1"/>
    <xf numFmtId="0" fontId="37" fillId="0" borderId="0" xfId="1" applyFont="1" applyFill="1" applyBorder="1"/>
    <xf numFmtId="0" fontId="37" fillId="0" borderId="20" xfId="1" applyFont="1" applyFill="1" applyBorder="1"/>
    <xf numFmtId="0" fontId="37" fillId="0" borderId="17" xfId="1" applyFont="1" applyFill="1" applyBorder="1"/>
    <xf numFmtId="0" fontId="37" fillId="0" borderId="18" xfId="1" applyFont="1" applyFill="1" applyBorder="1"/>
    <xf numFmtId="0" fontId="38" fillId="0" borderId="0" xfId="1" applyFont="1"/>
    <xf numFmtId="0" fontId="34" fillId="6" borderId="7"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35" fillId="5" borderId="12" xfId="1" applyFont="1" applyFill="1" applyBorder="1" applyAlignment="1">
      <alignment horizontal="center" vertical="center" wrapText="1"/>
    </xf>
    <xf numFmtId="0" fontId="35" fillId="5" borderId="7" xfId="1" applyFont="1" applyFill="1" applyBorder="1" applyAlignment="1">
      <alignment horizontal="center" vertical="center"/>
    </xf>
    <xf numFmtId="0" fontId="35" fillId="5" borderId="1" xfId="1" applyFont="1" applyFill="1" applyBorder="1" applyAlignment="1">
      <alignment horizontal="center" vertical="center" wrapText="1"/>
    </xf>
    <xf numFmtId="0" fontId="39" fillId="0" borderId="3" xfId="1" applyFont="1" applyFill="1" applyBorder="1" applyAlignment="1">
      <alignment horizontal="center" vertical="center" wrapText="1"/>
    </xf>
    <xf numFmtId="2" fontId="39" fillId="0" borderId="3" xfId="1" applyNumberFormat="1" applyFont="1" applyFill="1" applyBorder="1" applyAlignment="1">
      <alignment horizontal="center" vertical="center" wrapText="1"/>
    </xf>
    <xf numFmtId="2" fontId="39" fillId="0" borderId="2" xfId="1"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31" fillId="0" borderId="0" xfId="1" applyFont="1" applyFill="1" applyBorder="1" applyAlignment="1">
      <alignment horizontal="right"/>
    </xf>
    <xf numFmtId="2" fontId="5" fillId="0" borderId="3" xfId="1" applyNumberFormat="1" applyFont="1" applyFill="1" applyBorder="1" applyAlignment="1">
      <alignment horizontal="center" vertical="center" wrapText="1"/>
    </xf>
    <xf numFmtId="2" fontId="23" fillId="0" borderId="3" xfId="1" applyNumberFormat="1" applyFont="1" applyFill="1" applyBorder="1" applyAlignment="1">
      <alignment horizontal="center" vertical="center" wrapText="1"/>
    </xf>
    <xf numFmtId="0" fontId="12" fillId="0" borderId="0" xfId="1" applyFont="1"/>
    <xf numFmtId="49" fontId="23" fillId="0" borderId="3" xfId="1" applyNumberFormat="1" applyFont="1" applyFill="1" applyBorder="1" applyAlignment="1">
      <alignment horizontal="center" vertical="center" wrapText="1"/>
    </xf>
    <xf numFmtId="0" fontId="4" fillId="2" borderId="0" xfId="1" applyFont="1" applyFill="1" applyBorder="1" applyAlignment="1">
      <alignment horizontal="right"/>
    </xf>
    <xf numFmtId="0" fontId="6" fillId="2" borderId="0" xfId="1" applyFont="1" applyFill="1" applyBorder="1" applyAlignment="1">
      <alignment horizontal="right"/>
    </xf>
    <xf numFmtId="0" fontId="5" fillId="0" borderId="1" xfId="1" applyFont="1" applyFill="1" applyBorder="1" applyAlignment="1">
      <alignment horizontal="center" vertical="center"/>
    </xf>
    <xf numFmtId="0" fontId="40" fillId="0" borderId="25" xfId="1" applyFont="1" applyFill="1" applyBorder="1" applyAlignment="1">
      <alignment horizontal="center" vertical="center" wrapText="1"/>
    </xf>
    <xf numFmtId="0" fontId="1" fillId="0" borderId="26" xfId="1" applyBorder="1"/>
    <xf numFmtId="0" fontId="5" fillId="0" borderId="26" xfId="1" applyFont="1" applyFill="1" applyBorder="1" applyAlignment="1">
      <alignment horizontal="center" vertical="center"/>
    </xf>
    <xf numFmtId="2" fontId="5" fillId="0" borderId="3" xfId="1" applyNumberFormat="1" applyFont="1" applyFill="1" applyBorder="1" applyAlignment="1">
      <alignment horizontal="center"/>
    </xf>
    <xf numFmtId="2" fontId="5" fillId="0" borderId="2" xfId="1" applyNumberFormat="1" applyFont="1" applyFill="1" applyBorder="1" applyAlignment="1">
      <alignment horizontal="center" vertical="center" wrapText="1"/>
    </xf>
    <xf numFmtId="2" fontId="5" fillId="0" borderId="26" xfId="1" applyNumberFormat="1" applyFont="1" applyFill="1" applyBorder="1" applyAlignment="1">
      <alignment horizontal="center" vertical="center" wrapText="1"/>
    </xf>
    <xf numFmtId="2" fontId="3" fillId="0" borderId="26" xfId="1" applyNumberFormat="1" applyFont="1" applyFill="1" applyBorder="1" applyAlignment="1">
      <alignment horizontal="center"/>
    </xf>
    <xf numFmtId="2" fontId="3" fillId="0" borderId="10" xfId="1" applyNumberFormat="1" applyFont="1" applyFill="1" applyBorder="1" applyAlignment="1">
      <alignment horizontal="center"/>
    </xf>
    <xf numFmtId="2" fontId="5" fillId="0" borderId="1" xfId="1" applyNumberFormat="1" applyFont="1" applyFill="1" applyBorder="1" applyAlignment="1">
      <alignment horizontal="center"/>
    </xf>
    <xf numFmtId="2" fontId="5" fillId="0" borderId="1" xfId="1" applyNumberFormat="1" applyFont="1" applyFill="1" applyBorder="1" applyAlignment="1">
      <alignment horizontal="center" vertical="center"/>
    </xf>
    <xf numFmtId="2" fontId="5" fillId="0" borderId="2" xfId="1" applyNumberFormat="1" applyFont="1" applyFill="1" applyBorder="1" applyAlignment="1">
      <alignment horizontal="center"/>
    </xf>
    <xf numFmtId="2" fontId="5" fillId="0" borderId="7" xfId="1" applyNumberFormat="1" applyFont="1" applyFill="1" applyBorder="1" applyAlignment="1">
      <alignment horizontal="center" vertical="center" wrapText="1"/>
    </xf>
    <xf numFmtId="2" fontId="3" fillId="0" borderId="27" xfId="1" applyNumberFormat="1" applyFont="1" applyFill="1" applyBorder="1" applyAlignment="1">
      <alignment horizontal="center"/>
    </xf>
    <xf numFmtId="0" fontId="10" fillId="0" borderId="28" xfId="1" applyFont="1" applyFill="1" applyBorder="1" applyAlignment="1">
      <alignment horizontal="center" vertical="center"/>
    </xf>
    <xf numFmtId="49" fontId="8" fillId="0" borderId="29" xfId="1" applyNumberFormat="1" applyFont="1" applyFill="1" applyBorder="1" applyAlignment="1">
      <alignment horizontal="center" vertical="center"/>
    </xf>
    <xf numFmtId="49" fontId="8" fillId="0" borderId="28" xfId="1" applyNumberFormat="1" applyFont="1" applyFill="1" applyBorder="1" applyAlignment="1">
      <alignment horizontal="center" vertical="center" wrapText="1"/>
    </xf>
    <xf numFmtId="0" fontId="8" fillId="0" borderId="28" xfId="1" applyNumberFormat="1" applyFont="1" applyFill="1" applyBorder="1" applyAlignment="1">
      <alignment horizontal="center" vertical="center" wrapText="1"/>
    </xf>
    <xf numFmtId="49" fontId="8" fillId="0" borderId="28" xfId="2" applyNumberFormat="1" applyFont="1" applyFill="1" applyBorder="1" applyAlignment="1">
      <alignment horizontal="center" vertical="center"/>
    </xf>
    <xf numFmtId="0" fontId="8" fillId="0" borderId="30" xfId="1" applyFont="1" applyFill="1" applyBorder="1" applyAlignment="1">
      <alignment horizontal="center" vertical="center"/>
    </xf>
    <xf numFmtId="0" fontId="7" fillId="3" borderId="11" xfId="1" applyFont="1" applyFill="1" applyBorder="1" applyAlignment="1">
      <alignment horizontal="center" vertical="center"/>
    </xf>
    <xf numFmtId="0" fontId="23" fillId="0" borderId="30" xfId="1" applyFont="1" applyFill="1" applyBorder="1" applyAlignment="1">
      <alignment horizontal="center" vertical="center" wrapText="1"/>
    </xf>
    <xf numFmtId="0" fontId="23" fillId="0" borderId="30" xfId="1" applyFont="1" applyFill="1" applyBorder="1" applyAlignment="1">
      <alignment horizontal="center" vertical="center"/>
    </xf>
    <xf numFmtId="0" fontId="12" fillId="0" borderId="30" xfId="1" applyNumberFormat="1" applyFont="1" applyFill="1" applyBorder="1" applyAlignment="1">
      <alignment horizontal="center" vertical="center" wrapText="1"/>
    </xf>
    <xf numFmtId="2" fontId="12" fillId="0" borderId="30" xfId="1" applyNumberFormat="1" applyFont="1" applyFill="1" applyBorder="1" applyAlignment="1">
      <alignment horizontal="center" vertical="center"/>
    </xf>
    <xf numFmtId="2" fontId="12" fillId="0" borderId="30"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0" fontId="4" fillId="4" borderId="30" xfId="1" applyFont="1" applyFill="1" applyBorder="1" applyAlignment="1">
      <alignment horizontal="center"/>
    </xf>
    <xf numFmtId="49" fontId="17" fillId="4" borderId="31" xfId="1" applyNumberFormat="1" applyFont="1" applyFill="1" applyBorder="1" applyAlignment="1">
      <alignment horizontal="left"/>
    </xf>
    <xf numFmtId="49" fontId="17" fillId="4" borderId="30" xfId="1" applyNumberFormat="1" applyFont="1" applyFill="1" applyBorder="1" applyAlignment="1">
      <alignment horizontal="left" wrapText="1"/>
    </xf>
    <xf numFmtId="0" fontId="16" fillId="4" borderId="30" xfId="1" applyNumberFormat="1" applyFont="1" applyFill="1" applyBorder="1" applyAlignment="1">
      <alignment horizontal="left" wrapText="1"/>
    </xf>
    <xf numFmtId="49" fontId="15" fillId="4" borderId="30" xfId="1" applyNumberFormat="1" applyFont="1" applyFill="1" applyBorder="1" applyAlignment="1">
      <alignment horizontal="left" wrapText="1"/>
    </xf>
    <xf numFmtId="49" fontId="14" fillId="4" borderId="28" xfId="2" applyNumberFormat="1" applyFont="1" applyFill="1" applyBorder="1" applyAlignment="1">
      <alignment horizontal="center" vertical="center"/>
    </xf>
    <xf numFmtId="0" fontId="13" fillId="4" borderId="32" xfId="1" applyFont="1" applyFill="1" applyBorder="1" applyAlignment="1">
      <alignment horizontal="center" vertical="center"/>
    </xf>
    <xf numFmtId="0" fontId="7" fillId="4" borderId="30" xfId="1" applyFont="1" applyFill="1" applyBorder="1" applyAlignment="1">
      <alignment horizontal="center" vertical="center"/>
    </xf>
    <xf numFmtId="0" fontId="23" fillId="4" borderId="33" xfId="1" applyFont="1" applyFill="1" applyBorder="1" applyAlignment="1">
      <alignment horizontal="center" vertical="center" wrapText="1"/>
    </xf>
    <xf numFmtId="0" fontId="23" fillId="4" borderId="34" xfId="1" applyFont="1" applyFill="1" applyBorder="1" applyAlignment="1">
      <alignment horizontal="center" vertical="center" wrapText="1"/>
    </xf>
    <xf numFmtId="0" fontId="23" fillId="4" borderId="34" xfId="1" applyNumberFormat="1" applyFont="1" applyFill="1" applyBorder="1" applyAlignment="1">
      <alignment horizontal="center" vertical="center" wrapText="1"/>
    </xf>
    <xf numFmtId="2" fontId="12" fillId="4" borderId="34" xfId="1" applyNumberFormat="1" applyFont="1" applyFill="1" applyBorder="1" applyAlignment="1">
      <alignment horizontal="center" vertical="center"/>
    </xf>
    <xf numFmtId="2" fontId="12" fillId="4" borderId="32" xfId="1" applyNumberFormat="1" applyFont="1" applyFill="1" applyBorder="1" applyAlignment="1">
      <alignment horizontal="center" vertical="center" wrapText="1"/>
    </xf>
    <xf numFmtId="2" fontId="12" fillId="4" borderId="8" xfId="1" applyNumberFormat="1" applyFont="1" applyFill="1" applyBorder="1" applyAlignment="1">
      <alignment horizontal="center" vertical="center" wrapText="1"/>
    </xf>
    <xf numFmtId="2" fontId="23" fillId="4" borderId="21" xfId="1" applyNumberFormat="1" applyFont="1" applyFill="1" applyBorder="1" applyAlignment="1">
      <alignment horizontal="center" vertical="center" wrapText="1"/>
    </xf>
    <xf numFmtId="2" fontId="23" fillId="4" borderId="35" xfId="1" applyNumberFormat="1" applyFont="1" applyFill="1" applyBorder="1" applyAlignment="1">
      <alignment horizontal="center" vertical="center" wrapText="1"/>
    </xf>
    <xf numFmtId="0" fontId="1" fillId="8" borderId="17" xfId="1" applyFill="1" applyBorder="1" applyAlignment="1">
      <alignment vertical="center"/>
    </xf>
    <xf numFmtId="2" fontId="23" fillId="0" borderId="32" xfId="1" applyNumberFormat="1" applyFont="1" applyFill="1" applyBorder="1" applyAlignment="1">
      <alignment horizontal="center" vertical="center" wrapText="1"/>
    </xf>
    <xf numFmtId="0" fontId="36" fillId="0" borderId="5" xfId="1" applyFont="1" applyFill="1" applyBorder="1" applyAlignment="1">
      <alignment wrapText="1"/>
    </xf>
    <xf numFmtId="0" fontId="12" fillId="0" borderId="2" xfId="1" applyFont="1" applyFill="1" applyBorder="1" applyAlignment="1">
      <alignment horizontal="center" vertical="center" wrapText="1"/>
    </xf>
    <xf numFmtId="0" fontId="36" fillId="0" borderId="15" xfId="1" applyFont="1" applyFill="1" applyBorder="1" applyAlignment="1">
      <alignment wrapText="1"/>
    </xf>
    <xf numFmtId="0" fontId="35" fillId="9" borderId="1"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36" fillId="0" borderId="1" xfId="1" applyFont="1" applyFill="1" applyBorder="1" applyAlignment="1">
      <alignment wrapText="1"/>
    </xf>
    <xf numFmtId="0" fontId="4" fillId="2" borderId="3" xfId="1" applyFont="1" applyFill="1" applyBorder="1" applyAlignment="1">
      <alignment horizontal="right"/>
    </xf>
    <xf numFmtId="0" fontId="6" fillId="2" borderId="3" xfId="1" applyFont="1" applyFill="1" applyBorder="1" applyAlignment="1">
      <alignment horizontal="right"/>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0" xfId="1" applyFont="1" applyFill="1" applyBorder="1" applyAlignment="1">
      <alignment horizontal="center" vertical="center"/>
    </xf>
    <xf numFmtId="0" fontId="34" fillId="8" borderId="7" xfId="1" applyFont="1" applyFill="1" applyBorder="1" applyAlignment="1">
      <alignment horizontal="center" vertical="center"/>
    </xf>
    <xf numFmtId="0" fontId="34" fillId="8" borderId="6" xfId="1" applyFont="1" applyFill="1" applyBorder="1" applyAlignment="1">
      <alignment horizontal="center" vertical="center"/>
    </xf>
    <xf numFmtId="0" fontId="34" fillId="8" borderId="5" xfId="1" applyFont="1" applyFill="1" applyBorder="1" applyAlignment="1">
      <alignment horizontal="center" vertical="center"/>
    </xf>
    <xf numFmtId="0" fontId="34" fillId="8" borderId="24" xfId="1" applyFont="1" applyFill="1" applyBorder="1" applyAlignment="1">
      <alignment horizontal="center" vertical="center"/>
    </xf>
    <xf numFmtId="0" fontId="34" fillId="8" borderId="17" xfId="1" applyFont="1" applyFill="1" applyBorder="1" applyAlignment="1">
      <alignment horizontal="center" vertical="center"/>
    </xf>
    <xf numFmtId="0" fontId="1" fillId="2" borderId="3" xfId="1" applyFill="1" applyBorder="1" applyAlignment="1">
      <alignment horizontal="right"/>
    </xf>
    <xf numFmtId="0" fontId="21" fillId="0" borderId="0" xfId="1" applyFont="1" applyBorder="1" applyAlignment="1">
      <alignment wrapText="1"/>
    </xf>
    <xf numFmtId="0" fontId="4" fillId="8" borderId="19" xfId="1" applyFont="1" applyFill="1" applyBorder="1" applyAlignment="1">
      <alignment horizontal="center" vertical="center"/>
    </xf>
    <xf numFmtId="0" fontId="1" fillId="8" borderId="17" xfId="1" applyFill="1" applyBorder="1" applyAlignment="1">
      <alignment vertical="center"/>
    </xf>
    <xf numFmtId="0" fontId="1" fillId="8" borderId="36" xfId="1" applyFill="1" applyBorder="1" applyAlignment="1">
      <alignment vertical="center"/>
    </xf>
    <xf numFmtId="0" fontId="32" fillId="0" borderId="0" xfId="1" applyFont="1" applyFill="1" applyBorder="1" applyAlignment="1">
      <alignment horizontal="right" vertical="top" wrapText="1"/>
    </xf>
    <xf numFmtId="0" fontId="4" fillId="0" borderId="23" xfId="1" applyFont="1" applyBorder="1" applyAlignment="1">
      <alignment horizontal="center"/>
    </xf>
    <xf numFmtId="0" fontId="1" fillId="0" borderId="10" xfId="1" applyBorder="1" applyAlignment="1"/>
    <xf numFmtId="0" fontId="20" fillId="0" borderId="10" xfId="1" applyFont="1" applyBorder="1" applyAlignment="1"/>
    <xf numFmtId="0" fontId="37" fillId="0" borderId="10" xfId="1" applyFont="1" applyFill="1" applyBorder="1" applyAlignment="1"/>
    <xf numFmtId="0" fontId="31" fillId="0" borderId="10" xfId="1" applyFont="1" applyBorder="1" applyAlignment="1"/>
    <xf numFmtId="0" fontId="25" fillId="0" borderId="0" xfId="1" applyFont="1" applyFill="1" applyBorder="1" applyAlignment="1">
      <alignment vertical="top"/>
    </xf>
    <xf numFmtId="0" fontId="31" fillId="0" borderId="0" xfId="1" applyFont="1" applyBorder="1" applyAlignment="1">
      <alignment vertical="top"/>
    </xf>
    <xf numFmtId="0" fontId="21" fillId="0" borderId="0" xfId="1" applyFont="1" applyAlignment="1"/>
    <xf numFmtId="0" fontId="1" fillId="0" borderId="0" xfId="1" applyAlignment="1"/>
    <xf numFmtId="0" fontId="6" fillId="2" borderId="2" xfId="1" applyFont="1" applyFill="1" applyBorder="1" applyAlignment="1">
      <alignment horizontal="right"/>
    </xf>
    <xf numFmtId="0" fontId="22" fillId="0" borderId="0" xfId="1" applyFont="1" applyAlignment="1">
      <alignment horizontal="center"/>
    </xf>
    <xf numFmtId="0" fontId="1" fillId="0" borderId="0" xfId="1" applyAlignment="1">
      <alignment horizontal="center"/>
    </xf>
    <xf numFmtId="0" fontId="4" fillId="8" borderId="7" xfId="1" applyFont="1" applyFill="1" applyBorder="1" applyAlignment="1">
      <alignment horizontal="center" vertical="center"/>
    </xf>
    <xf numFmtId="0" fontId="1" fillId="8" borderId="6" xfId="1" applyFill="1" applyBorder="1" applyAlignment="1">
      <alignment vertical="center"/>
    </xf>
    <xf numFmtId="0" fontId="1" fillId="8" borderId="16" xfId="1" applyFill="1" applyBorder="1" applyAlignment="1">
      <alignment vertical="center"/>
    </xf>
    <xf numFmtId="0" fontId="4" fillId="2" borderId="37" xfId="1" applyFont="1" applyFill="1" applyBorder="1" applyAlignment="1">
      <alignment horizontal="right"/>
    </xf>
  </cellXfs>
  <cellStyles count="3">
    <cellStyle name="Normal 2" xfId="1" xr:uid="{00000000-0005-0000-0000-000001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90" zoomScaleNormal="90" workbookViewId="0">
      <selection activeCell="P1" sqref="P1:S1"/>
    </sheetView>
  </sheetViews>
  <sheetFormatPr defaultColWidth="9" defaultRowHeight="14.4" x14ac:dyDescent="0.3"/>
  <cols>
    <col min="1" max="1" width="6.5546875" style="1" customWidth="1"/>
    <col min="2" max="2" width="8.33203125" style="1" customWidth="1"/>
    <col min="3" max="3" width="9.33203125" style="1" customWidth="1"/>
    <col min="4" max="4" width="22.6640625" style="1" customWidth="1"/>
    <col min="5" max="5" width="10.5546875" style="1" customWidth="1"/>
    <col min="6" max="6" width="7.88671875" style="1" customWidth="1"/>
    <col min="7" max="8" width="9" style="1"/>
    <col min="9" max="9" width="8.88671875" style="1" customWidth="1"/>
    <col min="10" max="11" width="7.109375" style="1" customWidth="1"/>
    <col min="12" max="12" width="9.6640625" style="81" customWidth="1"/>
    <col min="13" max="13" width="11.109375" style="81" customWidth="1"/>
    <col min="14" max="14" width="26.6640625" style="81" customWidth="1"/>
    <col min="15" max="15" width="16.6640625" style="81" customWidth="1"/>
    <col min="16" max="16" width="10.33203125" style="81" customWidth="1"/>
    <col min="17" max="17" width="9.6640625" style="81" customWidth="1"/>
    <col min="18" max="18" width="10" style="81" customWidth="1"/>
    <col min="19" max="20" width="12.44140625" style="81" customWidth="1"/>
    <col min="21" max="16384" width="9" style="1"/>
  </cols>
  <sheetData>
    <row r="1" spans="1:20" ht="42" customHeight="1" x14ac:dyDescent="0.3">
      <c r="P1" s="184" t="s">
        <v>81</v>
      </c>
      <c r="Q1" s="184"/>
      <c r="R1" s="184"/>
      <c r="S1" s="184"/>
    </row>
    <row r="2" spans="1:20" ht="28.5" customHeight="1" x14ac:dyDescent="0.35">
      <c r="A2" s="195" t="s">
        <v>50</v>
      </c>
      <c r="B2" s="196"/>
      <c r="C2" s="196"/>
      <c r="D2" s="196"/>
      <c r="E2" s="196"/>
      <c r="F2" s="196"/>
      <c r="G2" s="196"/>
      <c r="H2" s="196"/>
      <c r="I2" s="196"/>
      <c r="J2" s="196"/>
      <c r="K2" s="196"/>
      <c r="L2" s="196"/>
      <c r="M2" s="196"/>
      <c r="N2" s="196"/>
      <c r="O2" s="196"/>
      <c r="P2" s="196"/>
      <c r="Q2" s="196"/>
      <c r="R2" s="196"/>
      <c r="S2" s="196"/>
    </row>
    <row r="3" spans="1:20" ht="35.25" customHeight="1" x14ac:dyDescent="0.35">
      <c r="A3" s="192" t="s">
        <v>49</v>
      </c>
      <c r="B3" s="193"/>
      <c r="C3" s="193"/>
      <c r="D3" s="193"/>
      <c r="E3" s="193"/>
      <c r="F3" s="193"/>
      <c r="G3" s="193"/>
      <c r="H3" s="193"/>
      <c r="I3" s="193"/>
      <c r="J3" s="193"/>
      <c r="K3" s="193"/>
      <c r="L3" s="193"/>
      <c r="M3" s="193"/>
      <c r="N3" s="193"/>
      <c r="O3" s="193"/>
      <c r="P3" s="193"/>
      <c r="Q3" s="193"/>
      <c r="R3" s="193"/>
      <c r="S3" s="193"/>
    </row>
    <row r="4" spans="1:20" ht="28.5" customHeight="1" thickBot="1" x14ac:dyDescent="0.35">
      <c r="A4" s="172" t="s">
        <v>76</v>
      </c>
      <c r="B4" s="173"/>
      <c r="C4" s="173"/>
      <c r="D4" s="173"/>
      <c r="E4" s="173"/>
      <c r="F4" s="173"/>
      <c r="G4" s="173"/>
      <c r="H4" s="173"/>
      <c r="I4" s="173"/>
      <c r="J4" s="173"/>
      <c r="K4" s="173"/>
      <c r="L4" s="173"/>
      <c r="M4" s="173"/>
      <c r="N4" s="173"/>
      <c r="O4" s="173"/>
      <c r="P4" s="173"/>
      <c r="Q4" s="173"/>
      <c r="R4" s="173"/>
      <c r="S4" s="173"/>
      <c r="T4" s="173"/>
    </row>
    <row r="5" spans="1:20" ht="15" thickBot="1" x14ac:dyDescent="0.35">
      <c r="A5" s="197" t="s">
        <v>29</v>
      </c>
      <c r="B5" s="198"/>
      <c r="C5" s="198"/>
      <c r="D5" s="198"/>
      <c r="E5" s="198"/>
      <c r="F5" s="198"/>
      <c r="G5" s="198"/>
      <c r="H5" s="198"/>
      <c r="I5" s="198"/>
      <c r="J5" s="199"/>
      <c r="K5" s="37"/>
      <c r="L5" s="174" t="s">
        <v>28</v>
      </c>
      <c r="M5" s="175"/>
      <c r="N5" s="175"/>
      <c r="O5" s="175"/>
      <c r="P5" s="175"/>
      <c r="Q5" s="175"/>
      <c r="R5" s="175"/>
      <c r="S5" s="175"/>
      <c r="T5" s="176"/>
    </row>
    <row r="6" spans="1:20" ht="132.6" thickBot="1" x14ac:dyDescent="0.35">
      <c r="A6" s="36" t="s">
        <v>27</v>
      </c>
      <c r="B6" s="35" t="s">
        <v>26</v>
      </c>
      <c r="C6" s="34" t="s">
        <v>25</v>
      </c>
      <c r="D6" s="33" t="s">
        <v>24</v>
      </c>
      <c r="E6" s="32" t="s">
        <v>23</v>
      </c>
      <c r="F6" s="31" t="s">
        <v>22</v>
      </c>
      <c r="G6" s="30" t="s">
        <v>48</v>
      </c>
      <c r="H6" s="30" t="s">
        <v>47</v>
      </c>
      <c r="I6" s="30" t="s">
        <v>19</v>
      </c>
      <c r="J6" s="28" t="s">
        <v>18</v>
      </c>
      <c r="K6" s="29" t="s">
        <v>51</v>
      </c>
      <c r="L6" s="82" t="s">
        <v>74</v>
      </c>
      <c r="M6" s="82" t="s">
        <v>63</v>
      </c>
      <c r="N6" s="78" t="s">
        <v>64</v>
      </c>
      <c r="O6" s="82" t="s">
        <v>17</v>
      </c>
      <c r="P6" s="83" t="s">
        <v>57</v>
      </c>
      <c r="Q6" s="84" t="s">
        <v>58</v>
      </c>
      <c r="R6" s="99" t="s">
        <v>59</v>
      </c>
      <c r="S6" s="100" t="s">
        <v>46</v>
      </c>
      <c r="T6" s="85" t="s">
        <v>55</v>
      </c>
    </row>
    <row r="7" spans="1:20" ht="15" thickBot="1" x14ac:dyDescent="0.35">
      <c r="A7" s="76">
        <v>1</v>
      </c>
      <c r="B7" s="75">
        <v>2</v>
      </c>
      <c r="C7" s="74">
        <v>3</v>
      </c>
      <c r="D7" s="73">
        <v>4</v>
      </c>
      <c r="E7" s="72">
        <v>5</v>
      </c>
      <c r="F7" s="71">
        <v>6</v>
      </c>
      <c r="G7" s="69">
        <v>7</v>
      </c>
      <c r="H7" s="69">
        <v>8</v>
      </c>
      <c r="I7" s="69">
        <v>9</v>
      </c>
      <c r="J7" s="68">
        <v>10</v>
      </c>
      <c r="K7" s="70"/>
      <c r="L7" s="86">
        <v>11</v>
      </c>
      <c r="M7" s="86">
        <v>12</v>
      </c>
      <c r="N7" s="86">
        <v>13</v>
      </c>
      <c r="O7" s="86">
        <v>14</v>
      </c>
      <c r="P7" s="86" t="s">
        <v>45</v>
      </c>
      <c r="Q7" s="86" t="s">
        <v>44</v>
      </c>
      <c r="R7" s="87" t="s">
        <v>43</v>
      </c>
      <c r="S7" s="163" t="s">
        <v>42</v>
      </c>
      <c r="T7" s="88" t="s">
        <v>53</v>
      </c>
    </row>
    <row r="8" spans="1:20" ht="381" customHeight="1" thickBot="1" x14ac:dyDescent="0.35">
      <c r="A8" s="63" t="s">
        <v>41</v>
      </c>
      <c r="B8" s="67" t="s">
        <v>41</v>
      </c>
      <c r="C8" s="65" t="s">
        <v>41</v>
      </c>
      <c r="D8" s="66" t="s">
        <v>41</v>
      </c>
      <c r="E8" s="65" t="s">
        <v>41</v>
      </c>
      <c r="F8" s="64" t="s">
        <v>41</v>
      </c>
      <c r="G8" s="63" t="s">
        <v>41</v>
      </c>
      <c r="H8" s="63" t="s">
        <v>41</v>
      </c>
      <c r="I8" s="63" t="s">
        <v>41</v>
      </c>
      <c r="J8" s="62" t="s">
        <v>41</v>
      </c>
      <c r="K8" s="62"/>
      <c r="L8" s="89" t="s">
        <v>75</v>
      </c>
      <c r="M8" s="61" t="s">
        <v>69</v>
      </c>
      <c r="N8" s="77" t="s">
        <v>70</v>
      </c>
      <c r="O8" s="79" t="s">
        <v>40</v>
      </c>
      <c r="P8" s="61" t="s">
        <v>39</v>
      </c>
      <c r="Q8" s="61" t="s">
        <v>38</v>
      </c>
      <c r="R8" s="161" t="s">
        <v>37</v>
      </c>
      <c r="S8" s="164" t="s">
        <v>36</v>
      </c>
      <c r="T8" s="165" t="s">
        <v>54</v>
      </c>
    </row>
    <row r="9" spans="1:20" ht="20.25" customHeight="1" thickBot="1" x14ac:dyDescent="0.35">
      <c r="A9" s="167" t="s">
        <v>67</v>
      </c>
      <c r="B9" s="168"/>
      <c r="C9" s="168"/>
      <c r="D9" s="168"/>
      <c r="E9" s="168"/>
      <c r="F9" s="168"/>
      <c r="G9" s="168"/>
      <c r="H9" s="168"/>
      <c r="I9" s="168"/>
      <c r="J9" s="168"/>
      <c r="K9" s="168"/>
      <c r="L9" s="168"/>
      <c r="M9" s="168"/>
      <c r="N9" s="168"/>
      <c r="O9" s="194"/>
      <c r="P9" s="90"/>
      <c r="Q9" s="91"/>
      <c r="R9" s="162"/>
      <c r="S9" s="166"/>
      <c r="T9" s="117"/>
    </row>
    <row r="10" spans="1:20" ht="20.25" customHeight="1" thickBot="1" x14ac:dyDescent="0.35">
      <c r="A10" s="200" t="s">
        <v>68</v>
      </c>
      <c r="B10" s="200"/>
      <c r="C10" s="200"/>
      <c r="D10" s="200"/>
      <c r="E10" s="200"/>
      <c r="F10" s="200"/>
      <c r="G10" s="200"/>
      <c r="H10" s="200"/>
      <c r="I10" s="200"/>
      <c r="J10" s="200"/>
      <c r="K10" s="200"/>
      <c r="L10" s="200"/>
      <c r="M10" s="200"/>
      <c r="N10" s="200"/>
      <c r="O10" s="200"/>
      <c r="P10" s="90"/>
      <c r="Q10" s="91"/>
      <c r="R10" s="162"/>
      <c r="S10" s="117"/>
      <c r="T10" s="160"/>
    </row>
    <row r="11" spans="1:20" ht="23.25" customHeight="1" x14ac:dyDescent="0.3">
      <c r="A11" s="185" t="s">
        <v>35</v>
      </c>
      <c r="B11" s="186"/>
      <c r="C11" s="186"/>
      <c r="D11" s="186"/>
      <c r="E11" s="186"/>
      <c r="F11" s="187" t="s">
        <v>34</v>
      </c>
      <c r="G11" s="186"/>
      <c r="H11" s="186"/>
      <c r="I11" s="186"/>
      <c r="J11" s="186"/>
      <c r="K11" s="60"/>
      <c r="L11" s="188" t="s">
        <v>33</v>
      </c>
      <c r="M11" s="189"/>
      <c r="N11" s="189"/>
      <c r="O11" s="92"/>
      <c r="P11" s="92"/>
      <c r="Q11" s="92"/>
      <c r="R11" s="92"/>
      <c r="S11" s="93"/>
      <c r="T11" s="93"/>
    </row>
    <row r="12" spans="1:20" ht="26.25" customHeight="1" x14ac:dyDescent="0.3">
      <c r="A12" s="59"/>
      <c r="B12" s="56"/>
      <c r="C12" s="56"/>
      <c r="D12" s="58"/>
      <c r="E12" s="57"/>
      <c r="F12" s="56"/>
      <c r="G12" s="55"/>
      <c r="H12" s="55" t="s">
        <v>32</v>
      </c>
      <c r="I12" s="55"/>
      <c r="J12" s="54"/>
      <c r="K12" s="54"/>
      <c r="L12" s="190" t="s">
        <v>31</v>
      </c>
      <c r="M12" s="191"/>
      <c r="N12" s="191"/>
      <c r="O12" s="94"/>
      <c r="P12" s="94"/>
      <c r="Q12" s="94"/>
      <c r="R12" s="94"/>
      <c r="S12" s="95"/>
      <c r="T12" s="95"/>
    </row>
    <row r="13" spans="1:20" ht="11.25" customHeight="1" thickBot="1" x14ac:dyDescent="0.35">
      <c r="A13" s="53"/>
      <c r="B13" s="52"/>
      <c r="C13" s="51"/>
      <c r="D13" s="50"/>
      <c r="E13" s="49"/>
      <c r="F13" s="48"/>
      <c r="G13" s="47"/>
      <c r="H13" s="47"/>
      <c r="I13" s="47"/>
      <c r="J13" s="46"/>
      <c r="K13" s="46"/>
      <c r="L13" s="96"/>
      <c r="M13" s="96"/>
      <c r="N13" s="96"/>
      <c r="O13" s="96"/>
      <c r="P13" s="96"/>
      <c r="Q13" s="96"/>
      <c r="R13" s="96"/>
      <c r="S13" s="97"/>
      <c r="T13" s="97"/>
    </row>
    <row r="14" spans="1:20" ht="11.25" customHeight="1" x14ac:dyDescent="0.3">
      <c r="A14" s="45"/>
      <c r="B14" s="44"/>
      <c r="C14" s="43"/>
      <c r="D14" s="42"/>
      <c r="E14" s="41"/>
      <c r="F14" s="40"/>
      <c r="G14" s="39"/>
      <c r="H14" s="39"/>
      <c r="I14" s="39"/>
      <c r="J14" s="38"/>
      <c r="K14" s="38"/>
      <c r="L14" s="94"/>
      <c r="M14" s="94"/>
      <c r="N14" s="94"/>
      <c r="O14" s="94"/>
      <c r="P14" s="94"/>
      <c r="Q14" s="94"/>
      <c r="R14" s="94"/>
      <c r="S14" s="94"/>
      <c r="T14" s="94"/>
    </row>
    <row r="15" spans="1:20" ht="12.75" customHeight="1" x14ac:dyDescent="0.3">
      <c r="A15" s="45"/>
      <c r="B15" s="44"/>
      <c r="C15" s="43"/>
      <c r="D15" s="42"/>
      <c r="E15" s="41"/>
      <c r="F15" s="40"/>
      <c r="G15" s="39"/>
      <c r="H15" s="39"/>
      <c r="I15" s="39"/>
      <c r="J15" s="38"/>
      <c r="K15" s="38"/>
      <c r="L15" s="94"/>
      <c r="M15" s="94"/>
      <c r="N15" s="94"/>
      <c r="O15" s="94"/>
      <c r="P15" s="94"/>
      <c r="Q15" s="94"/>
      <c r="R15" s="94"/>
      <c r="S15" s="94"/>
      <c r="T15" s="94"/>
    </row>
    <row r="16" spans="1:20" ht="12" customHeight="1" x14ac:dyDescent="0.3">
      <c r="A16" s="45"/>
      <c r="B16" s="44"/>
      <c r="C16" s="43"/>
      <c r="D16" s="42"/>
      <c r="E16" s="41"/>
      <c r="F16" s="40"/>
      <c r="G16" s="39"/>
      <c r="H16" s="39"/>
      <c r="I16" s="39"/>
      <c r="J16" s="38"/>
      <c r="K16" s="38"/>
      <c r="L16" s="94"/>
      <c r="M16" s="94"/>
      <c r="N16" s="94"/>
      <c r="O16" s="94"/>
      <c r="P16" s="94"/>
      <c r="Q16" s="94"/>
      <c r="R16" s="94"/>
      <c r="S16" s="94"/>
      <c r="T16" s="94"/>
    </row>
    <row r="17" spans="1:20" ht="11.25" customHeight="1" x14ac:dyDescent="0.3">
      <c r="A17" s="45"/>
      <c r="B17" s="44"/>
      <c r="C17" s="43"/>
      <c r="D17" s="42"/>
      <c r="E17" s="41"/>
      <c r="F17" s="40"/>
      <c r="G17" s="39"/>
      <c r="H17" s="39"/>
      <c r="I17" s="39"/>
      <c r="J17" s="38"/>
      <c r="K17" s="38"/>
      <c r="L17" s="94"/>
      <c r="M17" s="94"/>
      <c r="N17" s="94"/>
      <c r="O17" s="94"/>
      <c r="P17" s="94"/>
      <c r="Q17" s="94"/>
      <c r="R17" s="94"/>
      <c r="S17" s="94"/>
      <c r="T17" s="94"/>
    </row>
    <row r="18" spans="1:20" ht="11.25" customHeight="1" x14ac:dyDescent="0.3">
      <c r="A18" s="45"/>
      <c r="B18" s="44"/>
      <c r="C18" s="43"/>
      <c r="D18" s="42"/>
      <c r="E18" s="41"/>
      <c r="F18" s="40"/>
      <c r="G18" s="39"/>
      <c r="H18" s="39"/>
      <c r="I18" s="39"/>
      <c r="J18" s="38"/>
      <c r="K18" s="38"/>
      <c r="L18" s="94"/>
      <c r="M18" s="94"/>
      <c r="N18" s="94"/>
      <c r="O18" s="94"/>
      <c r="P18" s="94"/>
      <c r="Q18" s="94"/>
      <c r="R18" s="94"/>
      <c r="S18" s="94"/>
      <c r="T18" s="94"/>
    </row>
    <row r="19" spans="1:20" ht="11.25" customHeight="1" x14ac:dyDescent="0.3">
      <c r="A19" s="45"/>
      <c r="B19" s="44"/>
      <c r="C19" s="43"/>
      <c r="D19" s="42"/>
      <c r="E19" s="41"/>
      <c r="F19" s="40"/>
      <c r="G19" s="39"/>
      <c r="H19" s="39"/>
      <c r="I19" s="39"/>
      <c r="J19" s="38"/>
      <c r="K19" s="38"/>
      <c r="L19" s="94"/>
      <c r="M19" s="94"/>
      <c r="N19" s="94"/>
      <c r="O19" s="94"/>
      <c r="P19" s="94"/>
      <c r="Q19" s="94"/>
      <c r="R19" s="94"/>
      <c r="S19" s="94"/>
      <c r="T19" s="94"/>
    </row>
    <row r="20" spans="1:20" ht="13.5" customHeight="1" x14ac:dyDescent="0.3"/>
    <row r="21" spans="1:20" ht="11.25" customHeight="1" x14ac:dyDescent="0.3">
      <c r="A21" s="45"/>
      <c r="B21" s="44"/>
      <c r="C21" s="43"/>
      <c r="D21" s="42"/>
      <c r="E21" s="41"/>
      <c r="F21" s="40"/>
      <c r="G21" s="39"/>
      <c r="H21" s="39"/>
      <c r="I21" s="39"/>
      <c r="J21" s="38"/>
      <c r="K21" s="38"/>
      <c r="L21" s="94"/>
      <c r="M21" s="94"/>
      <c r="N21" s="94"/>
      <c r="O21" s="94"/>
      <c r="P21" s="94"/>
      <c r="Q21" s="94"/>
      <c r="R21" s="94"/>
      <c r="S21" s="94"/>
      <c r="T21" s="94"/>
    </row>
    <row r="22" spans="1:20" ht="11.25" customHeight="1" x14ac:dyDescent="0.3">
      <c r="A22" s="45"/>
      <c r="B22" s="44"/>
      <c r="C22" s="43"/>
      <c r="D22" s="42"/>
      <c r="E22" s="41"/>
      <c r="F22" s="40"/>
      <c r="G22" s="39"/>
      <c r="H22" s="39"/>
      <c r="I22" s="39"/>
      <c r="J22" s="38"/>
      <c r="K22" s="38"/>
      <c r="L22" s="94"/>
      <c r="M22" s="94"/>
      <c r="N22" s="94"/>
      <c r="O22" s="94"/>
      <c r="P22" s="94"/>
      <c r="Q22" s="94"/>
      <c r="R22" s="94"/>
      <c r="S22" s="94"/>
      <c r="T22" s="94"/>
    </row>
    <row r="23" spans="1:20" ht="11.25" customHeight="1" x14ac:dyDescent="0.3">
      <c r="A23" s="45"/>
      <c r="B23" s="44"/>
      <c r="C23" s="43"/>
      <c r="D23" s="42"/>
      <c r="E23" s="41"/>
      <c r="F23" s="40"/>
      <c r="G23" s="39"/>
      <c r="H23" s="39"/>
      <c r="I23" s="39"/>
      <c r="J23" s="38"/>
      <c r="K23" s="38"/>
      <c r="L23" s="94"/>
      <c r="M23" s="94"/>
      <c r="N23" s="94"/>
      <c r="O23" s="94"/>
      <c r="P23" s="94"/>
      <c r="Q23" s="94"/>
      <c r="R23" s="94"/>
      <c r="S23" s="94"/>
      <c r="T23" s="94"/>
    </row>
    <row r="24" spans="1:20" ht="11.25" customHeight="1" x14ac:dyDescent="0.3">
      <c r="A24" s="45"/>
      <c r="B24" s="44"/>
      <c r="C24" s="43"/>
      <c r="D24" s="42"/>
      <c r="E24" s="41"/>
      <c r="F24" s="40"/>
      <c r="G24" s="39"/>
      <c r="H24" s="39"/>
      <c r="I24" s="39"/>
      <c r="J24" s="38"/>
      <c r="K24" s="38"/>
      <c r="L24" s="94"/>
      <c r="M24" s="94"/>
      <c r="N24" s="94"/>
      <c r="O24" s="94"/>
      <c r="P24" s="94"/>
      <c r="Q24" s="94"/>
      <c r="R24" s="94"/>
      <c r="S24" s="94"/>
      <c r="T24" s="94"/>
    </row>
    <row r="25" spans="1:20" ht="11.25" customHeight="1" x14ac:dyDescent="0.3">
      <c r="A25" s="45"/>
      <c r="B25" s="44"/>
      <c r="C25" s="43"/>
      <c r="D25" s="42"/>
      <c r="E25" s="41"/>
      <c r="F25" s="40"/>
      <c r="G25" s="39"/>
      <c r="H25" s="39"/>
      <c r="I25" s="39"/>
      <c r="J25" s="38"/>
      <c r="K25" s="38"/>
      <c r="L25" s="94"/>
      <c r="M25" s="94"/>
      <c r="N25" s="94"/>
      <c r="O25" s="94"/>
      <c r="P25" s="94"/>
      <c r="Q25" s="94"/>
      <c r="R25" s="94"/>
      <c r="S25" s="94"/>
      <c r="T25" s="94"/>
    </row>
    <row r="26" spans="1:20" ht="11.25" customHeight="1" x14ac:dyDescent="0.3">
      <c r="A26" s="45"/>
      <c r="B26" s="44"/>
      <c r="C26" s="43"/>
      <c r="D26" s="42"/>
      <c r="E26" s="41"/>
      <c r="F26" s="40"/>
      <c r="G26" s="39"/>
      <c r="H26" s="39"/>
      <c r="I26" s="39"/>
      <c r="J26" s="38"/>
      <c r="K26" s="38"/>
      <c r="L26" s="94"/>
      <c r="M26" s="94"/>
      <c r="N26" s="94"/>
      <c r="O26" s="94"/>
      <c r="P26" s="94"/>
      <c r="Q26" s="94"/>
      <c r="R26" s="94"/>
      <c r="S26" s="94"/>
      <c r="T26" s="94"/>
    </row>
    <row r="27" spans="1:20" ht="20.25" customHeight="1" thickBot="1" x14ac:dyDescent="0.4">
      <c r="A27" s="180" t="s">
        <v>30</v>
      </c>
      <c r="B27" s="180"/>
      <c r="F27" s="3"/>
      <c r="S27" s="98"/>
      <c r="T27" s="98"/>
    </row>
    <row r="28" spans="1:20" ht="18" thickBot="1" x14ac:dyDescent="0.35">
      <c r="A28" s="169" t="s">
        <v>77</v>
      </c>
      <c r="B28" s="170"/>
      <c r="C28" s="170"/>
      <c r="D28" s="170"/>
      <c r="E28" s="170"/>
      <c r="F28" s="170"/>
      <c r="G28" s="170"/>
      <c r="H28" s="170"/>
      <c r="I28" s="170"/>
      <c r="J28" s="170"/>
      <c r="K28" s="170"/>
      <c r="L28" s="170"/>
      <c r="M28" s="170"/>
      <c r="N28" s="170"/>
      <c r="O28" s="170"/>
      <c r="P28" s="170"/>
      <c r="Q28" s="170"/>
      <c r="R28" s="170"/>
      <c r="S28" s="170"/>
      <c r="T28" s="171"/>
    </row>
    <row r="29" spans="1:20" ht="15" thickBot="1" x14ac:dyDescent="0.35">
      <c r="A29" s="181" t="s">
        <v>29</v>
      </c>
      <c r="B29" s="182"/>
      <c r="C29" s="182"/>
      <c r="D29" s="182"/>
      <c r="E29" s="182"/>
      <c r="F29" s="182"/>
      <c r="G29" s="182"/>
      <c r="H29" s="182"/>
      <c r="I29" s="182"/>
      <c r="J29" s="183"/>
      <c r="K29" s="158"/>
      <c r="L29" s="177" t="s">
        <v>28</v>
      </c>
      <c r="M29" s="178"/>
      <c r="N29" s="178"/>
      <c r="O29" s="178"/>
      <c r="P29" s="178"/>
      <c r="Q29" s="178"/>
      <c r="R29" s="178"/>
      <c r="S29" s="178"/>
      <c r="T29" s="178"/>
    </row>
    <row r="30" spans="1:20" ht="132.6" thickBot="1" x14ac:dyDescent="0.35">
      <c r="A30" s="36" t="s">
        <v>27</v>
      </c>
      <c r="B30" s="35" t="s">
        <v>26</v>
      </c>
      <c r="C30" s="34" t="s">
        <v>25</v>
      </c>
      <c r="D30" s="33" t="s">
        <v>24</v>
      </c>
      <c r="E30" s="32" t="s">
        <v>23</v>
      </c>
      <c r="F30" s="31" t="s">
        <v>22</v>
      </c>
      <c r="G30" s="30" t="s">
        <v>21</v>
      </c>
      <c r="H30" s="30" t="s">
        <v>20</v>
      </c>
      <c r="I30" s="30" t="s">
        <v>19</v>
      </c>
      <c r="J30" s="28" t="s">
        <v>18</v>
      </c>
      <c r="K30" s="29" t="s">
        <v>51</v>
      </c>
      <c r="L30" s="82" t="s">
        <v>74</v>
      </c>
      <c r="M30" s="82" t="s">
        <v>63</v>
      </c>
      <c r="N30" s="78" t="s">
        <v>64</v>
      </c>
      <c r="O30" s="82" t="s">
        <v>17</v>
      </c>
      <c r="P30" s="83" t="s">
        <v>57</v>
      </c>
      <c r="Q30" s="84" t="s">
        <v>58</v>
      </c>
      <c r="R30" s="99" t="s">
        <v>59</v>
      </c>
      <c r="S30" s="100" t="s">
        <v>60</v>
      </c>
      <c r="T30" s="100" t="s">
        <v>61</v>
      </c>
    </row>
    <row r="31" spans="1:20" ht="16.5" customHeight="1" thickBot="1" x14ac:dyDescent="0.35">
      <c r="A31" s="27">
        <v>1</v>
      </c>
      <c r="B31" s="26">
        <v>2</v>
      </c>
      <c r="C31" s="25">
        <v>3</v>
      </c>
      <c r="D31" s="24">
        <v>4</v>
      </c>
      <c r="E31" s="23">
        <v>5</v>
      </c>
      <c r="F31" s="22">
        <v>6</v>
      </c>
      <c r="G31" s="20">
        <v>7</v>
      </c>
      <c r="H31" s="20">
        <v>8</v>
      </c>
      <c r="I31" s="20">
        <v>9</v>
      </c>
      <c r="J31" s="19">
        <v>10</v>
      </c>
      <c r="K31" s="21">
        <v>11</v>
      </c>
      <c r="L31" s="101">
        <v>12</v>
      </c>
      <c r="M31" s="101">
        <v>13</v>
      </c>
      <c r="N31" s="101">
        <v>14</v>
      </c>
      <c r="O31" s="101">
        <v>15</v>
      </c>
      <c r="P31" s="101" t="s">
        <v>16</v>
      </c>
      <c r="Q31" s="101" t="s">
        <v>15</v>
      </c>
      <c r="R31" s="102" t="s">
        <v>14</v>
      </c>
      <c r="S31" s="103" t="s">
        <v>13</v>
      </c>
      <c r="T31" s="103" t="s">
        <v>56</v>
      </c>
    </row>
    <row r="32" spans="1:20" s="3" customFormat="1" ht="192" customHeight="1" thickBot="1" x14ac:dyDescent="0.35">
      <c r="A32" s="18">
        <v>6</v>
      </c>
      <c r="B32" s="17" t="s">
        <v>12</v>
      </c>
      <c r="C32" s="15" t="s">
        <v>11</v>
      </c>
      <c r="D32" s="16" t="s">
        <v>10</v>
      </c>
      <c r="E32" s="15" t="s">
        <v>9</v>
      </c>
      <c r="F32" s="14" t="s">
        <v>2</v>
      </c>
      <c r="G32" s="13">
        <v>45</v>
      </c>
      <c r="H32" s="13">
        <v>70</v>
      </c>
      <c r="I32" s="13">
        <v>22</v>
      </c>
      <c r="J32" s="12">
        <f>SUM(G32:I32)</f>
        <v>137</v>
      </c>
      <c r="K32" s="11" t="s">
        <v>1</v>
      </c>
      <c r="L32" s="112" t="s">
        <v>71</v>
      </c>
      <c r="M32" s="112" t="s">
        <v>72</v>
      </c>
      <c r="N32" s="79" t="s">
        <v>73</v>
      </c>
      <c r="O32" s="104">
        <v>7.25</v>
      </c>
      <c r="P32" s="104">
        <f>G32*O32</f>
        <v>326.25</v>
      </c>
      <c r="Q32" s="105">
        <f>H32*O32</f>
        <v>507.5</v>
      </c>
      <c r="R32" s="106">
        <f>I32*O32</f>
        <v>159.5</v>
      </c>
      <c r="S32" s="116">
        <f>J32*O32</f>
        <v>993.25</v>
      </c>
      <c r="T32" s="116">
        <f>S32*3</f>
        <v>2979.75</v>
      </c>
    </row>
    <row r="33" spans="1:20" ht="18.75" customHeight="1" thickBot="1" x14ac:dyDescent="0.35">
      <c r="A33" s="167" t="s">
        <v>67</v>
      </c>
      <c r="B33" s="168"/>
      <c r="C33" s="168"/>
      <c r="D33" s="168"/>
      <c r="E33" s="168"/>
      <c r="F33" s="168"/>
      <c r="G33" s="168"/>
      <c r="H33" s="168"/>
      <c r="I33" s="168"/>
      <c r="J33" s="168"/>
      <c r="K33" s="168"/>
      <c r="L33" s="168"/>
      <c r="M33" s="168"/>
      <c r="N33" s="168"/>
      <c r="O33" s="168"/>
      <c r="P33" s="107">
        <f>SUM(P32)</f>
        <v>326.25</v>
      </c>
      <c r="Q33" s="107">
        <f t="shared" ref="Q33:R33" si="0">SUM(Q32)</f>
        <v>507.5</v>
      </c>
      <c r="R33" s="107">
        <f t="shared" si="0"/>
        <v>159.5</v>
      </c>
      <c r="S33" s="115">
        <f>SUM(P33:R33)</f>
        <v>993.25</v>
      </c>
      <c r="T33" s="117"/>
    </row>
    <row r="34" spans="1:20" ht="18.75" customHeight="1" thickBot="1" x14ac:dyDescent="0.35">
      <c r="A34" s="113"/>
      <c r="B34" s="114"/>
      <c r="C34" s="114"/>
      <c r="D34" s="114"/>
      <c r="E34" s="114"/>
      <c r="F34" s="114"/>
      <c r="G34" s="114"/>
      <c r="H34" s="114"/>
      <c r="I34" s="114"/>
      <c r="J34" s="114"/>
      <c r="K34" s="114"/>
      <c r="L34" s="114"/>
      <c r="M34" s="114"/>
      <c r="N34" s="114"/>
      <c r="O34" s="113" t="s">
        <v>68</v>
      </c>
      <c r="P34" s="107">
        <f>P33*3</f>
        <v>978.75</v>
      </c>
      <c r="Q34" s="107">
        <f t="shared" ref="Q34:R34" si="1">Q33*3</f>
        <v>1522.5</v>
      </c>
      <c r="R34" s="107">
        <f t="shared" si="1"/>
        <v>478.5</v>
      </c>
      <c r="S34" s="118"/>
      <c r="T34" s="10">
        <f>SUM(P34:R34)</f>
        <v>2979.75</v>
      </c>
    </row>
    <row r="35" spans="1:20" s="4" customFormat="1" ht="21.75" customHeight="1" thickBot="1" x14ac:dyDescent="0.35">
      <c r="A35" s="8"/>
      <c r="B35" s="7"/>
      <c r="C35" s="7"/>
      <c r="D35" s="7"/>
      <c r="E35" s="7"/>
      <c r="F35" s="7"/>
      <c r="G35" s="7"/>
      <c r="H35" s="7"/>
      <c r="I35" s="7"/>
      <c r="J35" s="7"/>
      <c r="K35" s="7"/>
      <c r="L35" s="108"/>
      <c r="M35" s="108"/>
      <c r="N35" s="108"/>
      <c r="O35" s="108"/>
      <c r="P35" s="6"/>
      <c r="Q35" s="6"/>
      <c r="R35" s="6"/>
      <c r="S35" s="5"/>
      <c r="T35" s="5"/>
    </row>
    <row r="36" spans="1:20" ht="18" thickBot="1" x14ac:dyDescent="0.35">
      <c r="A36" s="169" t="s">
        <v>79</v>
      </c>
      <c r="B36" s="170"/>
      <c r="C36" s="170"/>
      <c r="D36" s="170"/>
      <c r="E36" s="170"/>
      <c r="F36" s="170"/>
      <c r="G36" s="170"/>
      <c r="H36" s="170"/>
      <c r="I36" s="170"/>
      <c r="J36" s="170"/>
      <c r="K36" s="170"/>
      <c r="L36" s="170"/>
      <c r="M36" s="170"/>
      <c r="N36" s="170"/>
      <c r="O36" s="170"/>
      <c r="P36" s="170"/>
      <c r="Q36" s="170"/>
      <c r="R36" s="170"/>
      <c r="S36" s="170"/>
      <c r="T36" s="171"/>
    </row>
    <row r="37" spans="1:20" s="3" customFormat="1" ht="179.25" customHeight="1" thickBot="1" x14ac:dyDescent="0.3">
      <c r="A37" s="142">
        <v>1</v>
      </c>
      <c r="B37" s="143" t="s">
        <v>8</v>
      </c>
      <c r="C37" s="144" t="s">
        <v>6</v>
      </c>
      <c r="D37" s="145" t="s">
        <v>80</v>
      </c>
      <c r="E37" s="146" t="s">
        <v>7</v>
      </c>
      <c r="F37" s="147" t="s">
        <v>2</v>
      </c>
      <c r="G37" s="148">
        <v>100</v>
      </c>
      <c r="H37" s="148">
        <v>100</v>
      </c>
      <c r="I37" s="148">
        <v>250</v>
      </c>
      <c r="J37" s="9">
        <f>SUM(G37:I37)</f>
        <v>450</v>
      </c>
      <c r="K37" s="149"/>
      <c r="L37" s="150" t="s">
        <v>52</v>
      </c>
      <c r="M37" s="151" t="s">
        <v>6</v>
      </c>
      <c r="N37" s="152" t="s">
        <v>62</v>
      </c>
      <c r="O37" s="153">
        <v>0.5</v>
      </c>
      <c r="P37" s="154">
        <f>O37*G37</f>
        <v>50</v>
      </c>
      <c r="Q37" s="154">
        <f>H37*O37</f>
        <v>50</v>
      </c>
      <c r="R37" s="155">
        <f>I37*O37</f>
        <v>125</v>
      </c>
      <c r="S37" s="156">
        <f>SUM(P37:R37)</f>
        <v>225</v>
      </c>
      <c r="T37" s="157">
        <f>SUM(Q37:S37)</f>
        <v>400</v>
      </c>
    </row>
    <row r="38" spans="1:20" ht="18.75" customHeight="1" thickBot="1" x14ac:dyDescent="0.35">
      <c r="A38" s="167" t="s">
        <v>67</v>
      </c>
      <c r="B38" s="168"/>
      <c r="C38" s="168"/>
      <c r="D38" s="168"/>
      <c r="E38" s="168"/>
      <c r="F38" s="168"/>
      <c r="G38" s="168"/>
      <c r="H38" s="168"/>
      <c r="I38" s="168"/>
      <c r="J38" s="168"/>
      <c r="K38" s="168"/>
      <c r="L38" s="168"/>
      <c r="M38" s="168"/>
      <c r="N38" s="168"/>
      <c r="O38" s="168"/>
      <c r="P38" s="109">
        <f>SUM(P37)</f>
        <v>50</v>
      </c>
      <c r="Q38" s="109">
        <f t="shared" ref="Q38:R38" si="2">SUM(Q37)</f>
        <v>50</v>
      </c>
      <c r="R38" s="120">
        <f t="shared" si="2"/>
        <v>125</v>
      </c>
      <c r="S38" s="127">
        <f>SUM(P38:R38)</f>
        <v>225</v>
      </c>
      <c r="T38" s="121"/>
    </row>
    <row r="39" spans="1:20" ht="18.75" customHeight="1" thickBot="1" x14ac:dyDescent="0.35">
      <c r="A39" s="167" t="s">
        <v>68</v>
      </c>
      <c r="B39" s="179"/>
      <c r="C39" s="179"/>
      <c r="D39" s="179"/>
      <c r="E39" s="179"/>
      <c r="F39" s="179"/>
      <c r="G39" s="179"/>
      <c r="H39" s="179"/>
      <c r="I39" s="179"/>
      <c r="J39" s="179"/>
      <c r="K39" s="179"/>
      <c r="L39" s="179"/>
      <c r="M39" s="179"/>
      <c r="N39" s="179"/>
      <c r="O39" s="179"/>
      <c r="P39" s="119">
        <f>P38*3</f>
        <v>150</v>
      </c>
      <c r="Q39" s="119">
        <f t="shared" ref="Q39:R39" si="3">Q38*3</f>
        <v>150</v>
      </c>
      <c r="R39" s="126">
        <f t="shared" si="3"/>
        <v>375</v>
      </c>
      <c r="S39" s="128"/>
      <c r="T39" s="124">
        <f>SUM(P39:R39)</f>
        <v>675</v>
      </c>
    </row>
    <row r="40" spans="1:20" s="4" customFormat="1" ht="21.75" customHeight="1" thickBot="1" x14ac:dyDescent="0.35">
      <c r="A40" s="8"/>
      <c r="B40" s="7"/>
      <c r="C40" s="7"/>
      <c r="D40" s="7"/>
      <c r="E40" s="7"/>
      <c r="F40" s="7"/>
      <c r="G40" s="7"/>
      <c r="H40" s="7"/>
      <c r="I40" s="7"/>
      <c r="J40" s="7"/>
      <c r="K40" s="7"/>
      <c r="L40" s="108"/>
      <c r="M40" s="108"/>
      <c r="N40" s="108"/>
      <c r="O40" s="108"/>
      <c r="P40" s="6"/>
      <c r="Q40" s="6"/>
      <c r="R40" s="6"/>
      <c r="S40" s="123"/>
      <c r="T40" s="123"/>
    </row>
    <row r="41" spans="1:20" ht="18" thickBot="1" x14ac:dyDescent="0.35">
      <c r="A41" s="169" t="s">
        <v>78</v>
      </c>
      <c r="B41" s="170"/>
      <c r="C41" s="170"/>
      <c r="D41" s="170"/>
      <c r="E41" s="170"/>
      <c r="F41" s="170"/>
      <c r="G41" s="170"/>
      <c r="H41" s="170"/>
      <c r="I41" s="170"/>
      <c r="J41" s="170"/>
      <c r="K41" s="170"/>
      <c r="L41" s="170"/>
      <c r="M41" s="170"/>
      <c r="N41" s="170"/>
      <c r="O41" s="170"/>
      <c r="P41" s="170"/>
      <c r="Q41" s="170"/>
      <c r="R41" s="170"/>
      <c r="S41" s="170"/>
      <c r="T41" s="171"/>
    </row>
    <row r="42" spans="1:20" s="3" customFormat="1" ht="179.25" customHeight="1" thickBot="1" x14ac:dyDescent="0.35">
      <c r="A42" s="129">
        <v>2</v>
      </c>
      <c r="B42" s="130" t="s">
        <v>5</v>
      </c>
      <c r="C42" s="131" t="s">
        <v>0</v>
      </c>
      <c r="D42" s="132" t="s">
        <v>4</v>
      </c>
      <c r="E42" s="131" t="s">
        <v>3</v>
      </c>
      <c r="F42" s="133" t="s">
        <v>2</v>
      </c>
      <c r="G42" s="134">
        <v>20</v>
      </c>
      <c r="H42" s="134">
        <v>20</v>
      </c>
      <c r="I42" s="134">
        <v>30</v>
      </c>
      <c r="J42" s="135">
        <f>G42+H42+I42</f>
        <v>70</v>
      </c>
      <c r="K42" s="11" t="s">
        <v>1</v>
      </c>
      <c r="L42" s="136" t="s">
        <v>65</v>
      </c>
      <c r="M42" s="137" t="s">
        <v>0</v>
      </c>
      <c r="N42" s="138" t="s">
        <v>66</v>
      </c>
      <c r="O42" s="139">
        <v>1.43</v>
      </c>
      <c r="P42" s="140">
        <f>O42*G42</f>
        <v>28.599999999999998</v>
      </c>
      <c r="Q42" s="140">
        <f>O42*H42</f>
        <v>28.599999999999998</v>
      </c>
      <c r="R42" s="140">
        <f>O42*I42</f>
        <v>42.9</v>
      </c>
      <c r="S42" s="141">
        <f>O42*J42</f>
        <v>100.1</v>
      </c>
      <c r="T42" s="159">
        <f>S42*3</f>
        <v>300.29999999999995</v>
      </c>
    </row>
    <row r="43" spans="1:20" ht="15.75" customHeight="1" thickBot="1" x14ac:dyDescent="0.35">
      <c r="A43" s="167" t="s">
        <v>67</v>
      </c>
      <c r="B43" s="168"/>
      <c r="C43" s="168"/>
      <c r="D43" s="168"/>
      <c r="E43" s="168"/>
      <c r="F43" s="168"/>
      <c r="G43" s="168"/>
      <c r="H43" s="168"/>
      <c r="I43" s="168"/>
      <c r="J43" s="168"/>
      <c r="K43" s="168"/>
      <c r="L43" s="168"/>
      <c r="M43" s="168"/>
      <c r="N43" s="168"/>
      <c r="O43" s="168"/>
      <c r="P43" s="110">
        <f>SUM(P42)</f>
        <v>28.599999999999998</v>
      </c>
      <c r="Q43" s="110">
        <f t="shared" ref="Q43:R43" si="4">SUM(Q42)</f>
        <v>28.599999999999998</v>
      </c>
      <c r="R43" s="110">
        <f t="shared" si="4"/>
        <v>42.9</v>
      </c>
      <c r="S43" s="125">
        <f>SUM(P43:R43)</f>
        <v>100.1</v>
      </c>
      <c r="T43" s="121"/>
    </row>
    <row r="44" spans="1:20" ht="15" thickBot="1" x14ac:dyDescent="0.35">
      <c r="A44" s="167" t="s">
        <v>68</v>
      </c>
      <c r="B44" s="168"/>
      <c r="C44" s="168"/>
      <c r="D44" s="168"/>
      <c r="E44" s="168"/>
      <c r="F44" s="168"/>
      <c r="G44" s="168"/>
      <c r="H44" s="168"/>
      <c r="I44" s="168"/>
      <c r="J44" s="168"/>
      <c r="K44" s="168"/>
      <c r="L44" s="168"/>
      <c r="M44" s="168"/>
      <c r="N44" s="168"/>
      <c r="O44" s="168"/>
      <c r="P44" s="110">
        <f>P43*3</f>
        <v>85.8</v>
      </c>
      <c r="Q44" s="110">
        <f t="shared" ref="Q44:R44" si="5">Q43*3</f>
        <v>85.8</v>
      </c>
      <c r="R44" s="110">
        <f t="shared" si="5"/>
        <v>128.69999999999999</v>
      </c>
      <c r="S44" s="122"/>
      <c r="T44" s="125">
        <f>SUM(P44:R44)</f>
        <v>300.29999999999995</v>
      </c>
    </row>
    <row r="46" spans="1:20" x14ac:dyDescent="0.3">
      <c r="A46" s="80"/>
    </row>
    <row r="47" spans="1:20" x14ac:dyDescent="0.3">
      <c r="D47" s="2"/>
    </row>
    <row r="51" spans="13:15" x14ac:dyDescent="0.3">
      <c r="M51" s="98"/>
      <c r="O51" s="111"/>
    </row>
    <row r="52" spans="13:15" x14ac:dyDescent="0.3">
      <c r="M52" s="98"/>
    </row>
  </sheetData>
  <mergeCells count="23">
    <mergeCell ref="P1:S1"/>
    <mergeCell ref="A11:E11"/>
    <mergeCell ref="F11:J11"/>
    <mergeCell ref="L11:N11"/>
    <mergeCell ref="L12:N12"/>
    <mergeCell ref="A3:S3"/>
    <mergeCell ref="A9:O9"/>
    <mergeCell ref="A2:S2"/>
    <mergeCell ref="A5:J5"/>
    <mergeCell ref="A10:O10"/>
    <mergeCell ref="A44:O44"/>
    <mergeCell ref="A41:T41"/>
    <mergeCell ref="A4:T4"/>
    <mergeCell ref="L5:T5"/>
    <mergeCell ref="A28:T28"/>
    <mergeCell ref="L29:T29"/>
    <mergeCell ref="A36:T36"/>
    <mergeCell ref="A38:O38"/>
    <mergeCell ref="A39:O39"/>
    <mergeCell ref="A43:O43"/>
    <mergeCell ref="A27:B27"/>
    <mergeCell ref="A29:J29"/>
    <mergeCell ref="A33:O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2017-09-06T20:12:31Z</dcterms:created>
  <dcterms:modified xsi:type="dcterms:W3CDTF">2021-07-06T14:19:22Z</dcterms:modified>
</cp:coreProperties>
</file>