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_10_Ēdināšana_PII\nolikums_12_07\"/>
    </mc:Choice>
  </mc:AlternateContent>
  <xr:revisionPtr revIDLastSave="0" documentId="13_ncr:1_{CBA40A94-6973-482F-9B76-64A0DC18F9CE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kopa" sheetId="1" r:id="rId1"/>
    <sheet name="1.dala" sheetId="2" r:id="rId2"/>
    <sheet name="2.daļa" sheetId="16" r:id="rId3"/>
    <sheet name="3.daļa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I16" i="1"/>
  <c r="J11" i="1"/>
  <c r="I11" i="1"/>
  <c r="H12" i="1"/>
  <c r="H13" i="1"/>
  <c r="H14" i="1"/>
  <c r="H15" i="1"/>
  <c r="H11" i="1"/>
  <c r="D57" i="17"/>
  <c r="D58" i="17" s="1"/>
  <c r="D72" i="17" s="1"/>
  <c r="D45" i="17"/>
  <c r="D46" i="17" s="1"/>
  <c r="D71" i="17" s="1"/>
  <c r="J7" i="1"/>
  <c r="I7" i="1"/>
  <c r="H8" i="1"/>
  <c r="H9" i="1"/>
  <c r="H10" i="1"/>
  <c r="H7" i="1"/>
  <c r="D45" i="16"/>
  <c r="D46" i="16" s="1"/>
  <c r="D59" i="16" s="1"/>
  <c r="J2" i="1"/>
  <c r="I2" i="1"/>
  <c r="H3" i="1"/>
  <c r="H4" i="1"/>
  <c r="H5" i="1"/>
  <c r="H6" i="1"/>
  <c r="H2" i="1"/>
  <c r="D58" i="2"/>
  <c r="D59" i="2" s="1"/>
  <c r="D73" i="2" s="1"/>
  <c r="D45" i="2"/>
  <c r="D46" i="2" s="1"/>
  <c r="D72" i="2" s="1"/>
  <c r="F11" i="1"/>
  <c r="F7" i="1"/>
  <c r="F2" i="1"/>
  <c r="D49" i="17" l="1"/>
  <c r="D47" i="17"/>
  <c r="D48" i="17" s="1"/>
  <c r="D61" i="17"/>
  <c r="D59" i="17"/>
  <c r="D60" i="17" s="1"/>
  <c r="D47" i="16"/>
  <c r="D48" i="16" s="1"/>
  <c r="D49" i="16"/>
  <c r="D62" i="2"/>
  <c r="D60" i="2"/>
  <c r="D61" i="2" s="1"/>
  <c r="D49" i="2"/>
  <c r="D47" i="2"/>
  <c r="D48" i="2" s="1"/>
  <c r="D62" i="17" l="1"/>
  <c r="D63" i="17" s="1"/>
  <c r="D50" i="17"/>
  <c r="D51" i="17" s="1"/>
  <c r="D50" i="16"/>
  <c r="D51" i="16" s="1"/>
  <c r="D63" i="2"/>
  <c r="D64" i="2" s="1"/>
  <c r="D50" i="2"/>
  <c r="D51" i="2" s="1"/>
  <c r="D9" i="2" l="1"/>
  <c r="D10" i="2" s="1"/>
  <c r="D69" i="2" s="1"/>
  <c r="D13" i="2" l="1"/>
  <c r="D11" i="2"/>
  <c r="D12" i="2" s="1"/>
  <c r="D9" i="17"/>
  <c r="D10" i="17" s="1"/>
  <c r="D68" i="17" s="1"/>
  <c r="D14" i="2" l="1"/>
  <c r="D15" i="2" s="1"/>
  <c r="D13" i="17"/>
  <c r="D11" i="17"/>
  <c r="D12" i="17" s="1"/>
  <c r="D33" i="17"/>
  <c r="D34" i="17" s="1"/>
  <c r="D70" i="17" s="1"/>
  <c r="D21" i="17"/>
  <c r="D22" i="17" s="1"/>
  <c r="D69" i="17" s="1"/>
  <c r="D33" i="16"/>
  <c r="D34" i="16" s="1"/>
  <c r="D58" i="16" s="1"/>
  <c r="D21" i="16"/>
  <c r="D22" i="16" s="1"/>
  <c r="D57" i="16" s="1"/>
  <c r="D9" i="16"/>
  <c r="D10" i="16" s="1"/>
  <c r="D56" i="16" s="1"/>
  <c r="D73" i="17" l="1"/>
  <c r="D74" i="17" s="1"/>
  <c r="D75" i="17" s="1"/>
  <c r="D60" i="16"/>
  <c r="D14" i="17"/>
  <c r="D15" i="17" s="1"/>
  <c r="D25" i="17"/>
  <c r="D23" i="17"/>
  <c r="D24" i="17" s="1"/>
  <c r="D35" i="17"/>
  <c r="D36" i="17" s="1"/>
  <c r="D37" i="17"/>
  <c r="D13" i="16"/>
  <c r="D11" i="16"/>
  <c r="D12" i="16" s="1"/>
  <c r="D25" i="16"/>
  <c r="D23" i="16"/>
  <c r="D24" i="16" s="1"/>
  <c r="D35" i="16"/>
  <c r="D36" i="16" s="1"/>
  <c r="D37" i="16"/>
  <c r="D38" i="17" l="1"/>
  <c r="D39" i="17" s="1"/>
  <c r="D26" i="17"/>
  <c r="D27" i="17" s="1"/>
  <c r="D76" i="17"/>
  <c r="D26" i="16"/>
  <c r="D27" i="16" s="1"/>
  <c r="D14" i="16"/>
  <c r="D15" i="16" s="1"/>
  <c r="D38" i="16"/>
  <c r="D39" i="16" s="1"/>
  <c r="D33" i="2"/>
  <c r="D34" i="2" s="1"/>
  <c r="D71" i="2" s="1"/>
  <c r="D21" i="2"/>
  <c r="D22" i="2" s="1"/>
  <c r="D70" i="2" s="1"/>
  <c r="D77" i="17" l="1"/>
  <c r="D78" i="17" s="1"/>
  <c r="D63" i="16"/>
  <c r="D61" i="16"/>
  <c r="D62" i="16" s="1"/>
  <c r="D37" i="2"/>
  <c r="D35" i="2"/>
  <c r="D36" i="2" s="1"/>
  <c r="D25" i="2"/>
  <c r="D23" i="2"/>
  <c r="D24" i="2" s="1"/>
  <c r="D64" i="16" l="1"/>
  <c r="D65" i="16" s="1"/>
  <c r="D38" i="2"/>
  <c r="D39" i="2" s="1"/>
  <c r="D26" i="2"/>
  <c r="D27" i="2" s="1"/>
  <c r="D74" i="2" l="1"/>
  <c r="D77" i="2" l="1"/>
  <c r="D78" i="2" s="1"/>
  <c r="D79" i="2" s="1"/>
  <c r="D75" i="2"/>
  <c r="D76" i="2" s="1"/>
</calcChain>
</file>

<file path=xl/sharedStrings.xml><?xml version="1.0" encoding="utf-8"?>
<sst xmlns="http://schemas.openxmlformats.org/spreadsheetml/2006/main" count="332" uniqueCount="74">
  <si>
    <t>Iestādes nosaukums</t>
  </si>
  <si>
    <t>Audzēkņu skaits</t>
  </si>
  <si>
    <t>Audzēkņu skaits kopā</t>
  </si>
  <si>
    <t>FINANŠU PIEDĀVĀJUMS</t>
  </si>
  <si>
    <t>A</t>
  </si>
  <si>
    <t>B</t>
  </si>
  <si>
    <t>C</t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</si>
  <si>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</si>
  <si>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</si>
  <si>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</si>
  <si>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</si>
  <si>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</si>
  <si>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</si>
  <si>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t>Pretendenta nosaukums</t>
  </si>
  <si>
    <t>Pilnvarotās personas vārds, uzvārds, amats:</t>
  </si>
  <si>
    <t>1.daļa</t>
  </si>
  <si>
    <t>Ēdienreizes nosaukums</t>
  </si>
  <si>
    <t>Kopējais izglītojamo skaits iestādē</t>
  </si>
  <si>
    <r>
      <t xml:space="preserve">Viena gada cena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</si>
  <si>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t>1.daļas finanšu piedāvājuma kopsavilkums</t>
  </si>
  <si>
    <t xml:space="preserve">Viena gada cena euro bez PVN </t>
  </si>
  <si>
    <t>Iestāde</t>
  </si>
  <si>
    <t xml:space="preserve">(pusdienas, brokastis un launags) </t>
  </si>
  <si>
    <t>2.daļa</t>
  </si>
  <si>
    <t>2.daļas finanšu piedāvājuma kopsavilkums</t>
  </si>
  <si>
    <t>3.daļas finanšu piedāvājuma kopsavilkums</t>
  </si>
  <si>
    <t>3.daļa</t>
  </si>
  <si>
    <t>Daļas Nr.</t>
  </si>
  <si>
    <r>
      <t xml:space="preserve">Paredzamā līgumcena (katras iestādes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</si>
  <si>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Paredzamā līgumcena pieciem gadiem (katras iestādes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</si>
  <si>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(katras daļas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</si>
  <si>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pieciem gadiem (katras daļas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</si>
  <si>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t>Iestādes adrese</t>
  </si>
  <si>
    <t>FIRSA SADOVŅIKOVA IELA 20A, LATGALES PRIEKŠPILSĒTA, RĪGA, LV-1003</t>
  </si>
  <si>
    <t>OGRES IELA 8, LATGALES PRIEKŠPILSĒTA, RĪGA, LV-1019</t>
  </si>
  <si>
    <t>BIĶERNIEKU IELA 47A, VIDZEMES PRIEKŠPILSĒTA, RĪGA, LV-1039</t>
  </si>
  <si>
    <t>TĪNŪŽU IELA 1, LATGALES PRIEKŠPILSĒTA, RĪGA, LV-1021</t>
  </si>
  <si>
    <t>ILŪKSTES IELA 101 k-4, VIDZEMES PRIEKŠPILSĒTA, RĪGA, LV-1082</t>
  </si>
  <si>
    <t>MASKAVAS IELA 289, LATGALES PRIEKŠPILSĒTA, RĪGA, LV-1063</t>
  </si>
  <si>
    <t>PĀRSLAS IELA 16, ZEMGALES PRIEKŠPILSĒTA, RĪGA, LV-1002</t>
  </si>
  <si>
    <t>Iepirkuma  (identifikācijas Nr.RD IKSD 2021/10) nolikumam</t>
  </si>
  <si>
    <t>Ēdināšana Rīgas 170. pirmsskolas izglītības iestādē</t>
  </si>
  <si>
    <t>Ēdināšana Rīgas 258. pirmsskolas izglītības iestādē</t>
  </si>
  <si>
    <t>Ēdināšana Rīgas pirmsskolas izglītības iestādē "Saulespuķe"</t>
  </si>
  <si>
    <t>Ēdināšana Rīgas 236. pirmsskolas izglītības iestādē "Eglīte"</t>
  </si>
  <si>
    <t>Ēdināšana Rīgas 273. pirmsskolas izglītības iestādē</t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</si>
  <si>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  <r>
      <rPr>
        <vertAlign val="superscript"/>
        <sz val="13"/>
        <color rgb="FF000000"/>
        <rFont val="Times New Roman"/>
        <family val="1"/>
        <charset val="186"/>
      </rPr>
      <t>1</t>
    </r>
  </si>
  <si>
    <r>
      <t>D=B*C*252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</si>
  <si>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attiecināma uz visām trīs ēdienreizēm: brokastīm, pusdienām, launagu, kopā. Finanšu piedāvājumā pretendents visām izglītojamo grupām piedāvā vienotu cenu, jo vienā pirmsskolas grupā var būt jaukta vecuma izglītojamie un mācību gada ietvaros audzēkņu vecumi mainās, tādēļ vienota cena atvieglo norēķinus.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</si>
  <si>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252 mācību dienas gadā pirmsskolas vecuma bērnu grupām.</t>
    </r>
  </si>
  <si>
    <t>ĒRGĻU IELA 1, CENTRA RAJONS, RĪGA, LV-1012</t>
  </si>
  <si>
    <t>Ēdināšana Rīgas pirmsskolas izglītības iestādē "Pūcīte"</t>
  </si>
  <si>
    <t>Ēdināšana Rīgas 229. pirmsskolas izglītības iestādē</t>
  </si>
  <si>
    <t>Ēdināšana Rīgas 216. pirmsskolas izglītības iestādē</t>
  </si>
  <si>
    <t>SALASPILS IELA 10, LATGALES PRIEKŠPILSĒTA, RĪGA, LV-1057</t>
  </si>
  <si>
    <t>Ēdināšana Rīgas 170. pirmsskolas izglītības iestādē, Rīgas 229. pirmsskolas izglītības iestādē, Rīgas 258. pirmsskolas izglītības iestādē, Rīgas pirmsskolas izglītības iestādē "Saulespuķe" un Rīgas 216. pirmsskolas izglītības iestādē</t>
  </si>
  <si>
    <t>Rīgas pirmsskolas izglītības iestādē "Sprīdītis"</t>
  </si>
  <si>
    <t>Rīgas 124 pirmsskolas izglītības iestādē "Dzērvenīte”</t>
  </si>
  <si>
    <t>BĒRZUPES IELA 3, ZEMGALES PRIEKŠPILSĒTA, LV-1004</t>
  </si>
  <si>
    <t>Ziepniekkalna pirmsskola</t>
  </si>
  <si>
    <t>SVĒTES IELA 7, ZEMGALES PRIEKŠPILSĒTA, LV-1058</t>
  </si>
  <si>
    <t>Rīgas pirmsskolas iestāde “Pasaciņa”</t>
  </si>
  <si>
    <t>EIŽENIJAS IELA 8, KURZEMES PRIEKŠPILSĒTA, LV-1007</t>
  </si>
  <si>
    <t>Ēdināšana Rīgas pirmsskolas izglītības iestādē "Sprīdītis", Rīgas 124 pirmsskolas izglītības iestādē "Dzērvenīte”, Ziepniekkalna pirmsskolā un Rīgas pirmsskolas iestādē “Pasaciņa”</t>
  </si>
  <si>
    <t>Ēdināšana Rīgas 154. pirmsskolas izglītības iestādē</t>
  </si>
  <si>
    <t>ANDROMEDAS GATVE 3, VIDZEMES PRIEKŠPILSĒTA, RĪGA, LV-1084</t>
  </si>
  <si>
    <t>Ēdināšana Rīgas 79. pirmsskolas izglītības iestādē</t>
  </si>
  <si>
    <t>KLIJĀNU IELA 17, VIDZEMES PRIEKŠPILSĒTA, RĪGA, LV-1012</t>
  </si>
  <si>
    <t>Ēdināšana Rīgas pirmsskolas izglītības iestādē "Pūcīte", Rīgas 236. pirmsskolas izglītības iestādē "Eglīte", Rīgas 273. pirmsskolas izglītības iestādē, Rīgas 154. pirmsskolas izglītības iestādē un Rīgas 79. pirmsskolas izglītības iestādē</t>
  </si>
  <si>
    <t xml:space="preserve">9.pielikums </t>
  </si>
  <si>
    <t>Ēdināšana Rīgas pirmsskolas izglītības iestādē "Sprīdītis"</t>
  </si>
  <si>
    <t>Ēdināšana Rīgas 124 pirmsskolas izglītības iestādē "Dzērvenīte”</t>
  </si>
  <si>
    <t>Ēdināšana Ziepniekkalna pirmsskolā</t>
  </si>
  <si>
    <t>Ēdināšana Rīgas pirmsskolas iestādē “Pasaciņa”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</si>
</sst>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2" fontId="1" fillId="3" borderId="8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2" fontId="13" fillId="3" borderId="7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 indent="2"/>
    </xf>
    <xf numFmtId="0" fontId="1" fillId="0" borderId="4" xfId="0" applyFont="1" applyBorder="1" applyAlignment="1">
      <alignment horizontal="right" vertical="center" wrapText="1" indent="2"/>
    </xf>
    <xf numFmtId="0" fontId="1" fillId="0" borderId="5" xfId="0" applyFont="1" applyBorder="1" applyAlignment="1">
      <alignment horizontal="right" vertical="center" wrapText="1" indent="2"/>
    </xf>
    <xf numFmtId="0" fontId="2" fillId="0" borderId="3" xfId="0" applyFont="1" applyBorder="1" applyAlignment="1">
      <alignment horizontal="right" vertical="center" wrapText="1" indent="2"/>
    </xf>
    <xf numFmtId="0" fontId="2" fillId="0" borderId="4" xfId="0" applyFont="1" applyBorder="1" applyAlignment="1">
      <alignment horizontal="right" vertical="center" wrapText="1" indent="2"/>
    </xf>
    <xf numFmtId="0" fontId="2" fillId="0" borderId="5" xfId="0" applyFont="1" applyBorder="1" applyAlignment="1">
      <alignment horizontal="right" vertical="center" wrapText="1" indent="2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zoomScale="65" zoomScaleNormal="65" workbookViewId="0">
      <selection activeCell="D21" sqref="D21"/>
    </sheetView>
  </sheetViews>
  <sheetFormatPr defaultRowHeight="15" x14ac:dyDescent="0.25"/>
  <cols>
    <col min="2" max="2" width="22.85546875" customWidth="1"/>
    <col min="3" max="4" width="50.5703125" customWidth="1"/>
    <col min="5" max="6" width="12.85546875" customWidth="1"/>
    <col min="7" max="7" width="13.140625" customWidth="1"/>
    <col min="8" max="8" width="11.85546875" bestFit="1" customWidth="1"/>
    <col min="9" max="9" width="16.140625" customWidth="1"/>
    <col min="10" max="10" width="14.140625" customWidth="1"/>
  </cols>
  <sheetData>
    <row r="1" spans="1:10" ht="61.35" customHeight="1" x14ac:dyDescent="0.25">
      <c r="A1" s="7" t="s">
        <v>27</v>
      </c>
      <c r="B1" s="7"/>
      <c r="C1" s="10" t="s">
        <v>0</v>
      </c>
      <c r="D1" s="10" t="s">
        <v>32</v>
      </c>
      <c r="E1" s="8" t="s">
        <v>1</v>
      </c>
      <c r="F1" s="8" t="s">
        <v>2</v>
      </c>
      <c r="G1" s="18" t="s">
        <v>28</v>
      </c>
      <c r="H1" s="18" t="s">
        <v>29</v>
      </c>
      <c r="I1" s="9" t="s">
        <v>30</v>
      </c>
      <c r="J1" s="9" t="s">
        <v>31</v>
      </c>
    </row>
    <row r="2" spans="1:10" ht="31.5" x14ac:dyDescent="0.25">
      <c r="A2" s="20" t="s">
        <v>15</v>
      </c>
      <c r="B2" s="23" t="s">
        <v>55</v>
      </c>
      <c r="C2" s="10" t="s">
        <v>41</v>
      </c>
      <c r="D2" s="10" t="s">
        <v>33</v>
      </c>
      <c r="E2" s="10">
        <v>113</v>
      </c>
      <c r="F2" s="21">
        <f>E2+E3+E4+E5+E6</f>
        <v>840</v>
      </c>
      <c r="G2" s="2">
        <v>64925.279999999999</v>
      </c>
      <c r="H2" s="3">
        <f>G2*5</f>
        <v>324626.40000000002</v>
      </c>
      <c r="I2" s="39">
        <f>G2+G3+G4+G5+G6</f>
        <v>482630.40000000002</v>
      </c>
      <c r="J2" s="39">
        <f>H2+H3+H4+H5+H6</f>
        <v>2413152</v>
      </c>
    </row>
    <row r="3" spans="1:10" ht="31.5" x14ac:dyDescent="0.25">
      <c r="A3" s="20"/>
      <c r="B3" s="23"/>
      <c r="C3" s="10" t="s">
        <v>52</v>
      </c>
      <c r="D3" s="10" t="s">
        <v>34</v>
      </c>
      <c r="E3" s="10">
        <v>213</v>
      </c>
      <c r="F3" s="21"/>
      <c r="G3" s="2">
        <v>122381.28</v>
      </c>
      <c r="H3" s="3">
        <f t="shared" ref="H3:H6" si="0">G3*5</f>
        <v>611906.4</v>
      </c>
      <c r="I3" s="39"/>
      <c r="J3" s="39"/>
    </row>
    <row r="4" spans="1:10" ht="31.5" x14ac:dyDescent="0.25">
      <c r="A4" s="20"/>
      <c r="B4" s="23"/>
      <c r="C4" s="10" t="s">
        <v>42</v>
      </c>
      <c r="D4" s="10" t="s">
        <v>36</v>
      </c>
      <c r="E4" s="10">
        <v>231</v>
      </c>
      <c r="F4" s="21"/>
      <c r="G4" s="2">
        <v>132723.35999999999</v>
      </c>
      <c r="H4" s="3">
        <f t="shared" si="0"/>
        <v>663616.79999999993</v>
      </c>
      <c r="I4" s="39"/>
      <c r="J4" s="39"/>
    </row>
    <row r="5" spans="1:10" ht="31.5" x14ac:dyDescent="0.25">
      <c r="A5" s="20"/>
      <c r="B5" s="23"/>
      <c r="C5" s="10" t="s">
        <v>43</v>
      </c>
      <c r="D5" s="10" t="s">
        <v>38</v>
      </c>
      <c r="E5" s="10">
        <v>71</v>
      </c>
      <c r="F5" s="21"/>
      <c r="G5" s="2">
        <v>40793.760000000002</v>
      </c>
      <c r="H5" s="3">
        <f t="shared" si="0"/>
        <v>203968.80000000002</v>
      </c>
      <c r="I5" s="39"/>
      <c r="J5" s="39"/>
    </row>
    <row r="6" spans="1:10" ht="31.5" x14ac:dyDescent="0.25">
      <c r="A6" s="20"/>
      <c r="B6" s="23"/>
      <c r="C6" s="10" t="s">
        <v>53</v>
      </c>
      <c r="D6" s="10" t="s">
        <v>54</v>
      </c>
      <c r="E6" s="10">
        <v>212</v>
      </c>
      <c r="F6" s="22"/>
      <c r="G6" s="2">
        <v>121806.72</v>
      </c>
      <c r="H6" s="3">
        <f t="shared" si="0"/>
        <v>609033.6</v>
      </c>
      <c r="I6" s="40"/>
      <c r="J6" s="40"/>
    </row>
    <row r="7" spans="1:10" ht="31.5" x14ac:dyDescent="0.25">
      <c r="A7" s="33" t="s">
        <v>23</v>
      </c>
      <c r="B7" s="30" t="s">
        <v>63</v>
      </c>
      <c r="C7" s="17" t="s">
        <v>56</v>
      </c>
      <c r="D7" s="17" t="s">
        <v>39</v>
      </c>
      <c r="E7" s="17">
        <v>101</v>
      </c>
      <c r="F7" s="36">
        <f>E7+E8+E9+E10</f>
        <v>432</v>
      </c>
      <c r="G7" s="19">
        <v>58030.559999999998</v>
      </c>
      <c r="H7" s="19">
        <f>G7*5</f>
        <v>290152.8</v>
      </c>
      <c r="I7" s="45">
        <f>G7+G8+G9+G10</f>
        <v>248209.91999999998</v>
      </c>
      <c r="J7" s="45">
        <f>H7+H8+H9+H10</f>
        <v>1241049.6000000001</v>
      </c>
    </row>
    <row r="8" spans="1:10" ht="31.35" customHeight="1" x14ac:dyDescent="0.25">
      <c r="A8" s="34"/>
      <c r="B8" s="31"/>
      <c r="C8" s="17" t="s">
        <v>57</v>
      </c>
      <c r="D8" s="17" t="s">
        <v>58</v>
      </c>
      <c r="E8" s="17">
        <v>101</v>
      </c>
      <c r="F8" s="37"/>
      <c r="G8" s="19">
        <v>58030.559999999998</v>
      </c>
      <c r="H8" s="19">
        <f t="shared" ref="H8:H10" si="1">G8*5</f>
        <v>290152.8</v>
      </c>
      <c r="I8" s="46"/>
      <c r="J8" s="48"/>
    </row>
    <row r="9" spans="1:10" ht="31.5" x14ac:dyDescent="0.25">
      <c r="A9" s="34"/>
      <c r="B9" s="31"/>
      <c r="C9" s="17" t="s">
        <v>59</v>
      </c>
      <c r="D9" s="17" t="s">
        <v>60</v>
      </c>
      <c r="E9" s="17">
        <v>153</v>
      </c>
      <c r="F9" s="37"/>
      <c r="G9" s="19">
        <v>87907.68</v>
      </c>
      <c r="H9" s="19">
        <f t="shared" si="1"/>
        <v>439538.39999999997</v>
      </c>
      <c r="I9" s="46"/>
      <c r="J9" s="48"/>
    </row>
    <row r="10" spans="1:10" ht="31.5" x14ac:dyDescent="0.25">
      <c r="A10" s="35"/>
      <c r="B10" s="32"/>
      <c r="C10" s="17" t="s">
        <v>61</v>
      </c>
      <c r="D10" s="17" t="s">
        <v>62</v>
      </c>
      <c r="E10" s="17">
        <v>77</v>
      </c>
      <c r="F10" s="38"/>
      <c r="G10" s="19">
        <v>44241.120000000003</v>
      </c>
      <c r="H10" s="19">
        <f t="shared" si="1"/>
        <v>221205.6</v>
      </c>
      <c r="I10" s="47"/>
      <c r="J10" s="49"/>
    </row>
    <row r="11" spans="1:10" ht="31.5" x14ac:dyDescent="0.25">
      <c r="A11" s="24" t="s">
        <v>26</v>
      </c>
      <c r="B11" s="27" t="s">
        <v>68</v>
      </c>
      <c r="C11" s="10" t="s">
        <v>51</v>
      </c>
      <c r="D11" s="10" t="s">
        <v>50</v>
      </c>
      <c r="E11" s="10">
        <v>254</v>
      </c>
      <c r="F11" s="24">
        <f>E11+E12+E13+E14+E15</f>
        <v>888</v>
      </c>
      <c r="G11" s="3">
        <v>145938.23999999999</v>
      </c>
      <c r="H11" s="3">
        <f>G11*5</f>
        <v>729691.2</v>
      </c>
      <c r="I11" s="40">
        <f>G11+G12+G13+G14+G15</f>
        <v>510209.27999999997</v>
      </c>
      <c r="J11" s="40">
        <f>H11+H12+H13+H14+H15</f>
        <v>2551046.3999999994</v>
      </c>
    </row>
    <row r="12" spans="1:10" ht="31.35" customHeight="1" x14ac:dyDescent="0.25">
      <c r="A12" s="25"/>
      <c r="B12" s="28"/>
      <c r="C12" s="10" t="s">
        <v>44</v>
      </c>
      <c r="D12" s="10" t="s">
        <v>35</v>
      </c>
      <c r="E12" s="10">
        <v>119</v>
      </c>
      <c r="F12" s="25"/>
      <c r="G12" s="3">
        <v>68372.639999999999</v>
      </c>
      <c r="H12" s="3">
        <f t="shared" ref="H12:H15" si="2">G12*5</f>
        <v>341863.2</v>
      </c>
      <c r="I12" s="43"/>
      <c r="J12" s="41"/>
    </row>
    <row r="13" spans="1:10" ht="31.35" customHeight="1" x14ac:dyDescent="0.25">
      <c r="A13" s="25"/>
      <c r="B13" s="28"/>
      <c r="C13" s="10" t="s">
        <v>45</v>
      </c>
      <c r="D13" s="10" t="s">
        <v>37</v>
      </c>
      <c r="E13" s="10">
        <v>225</v>
      </c>
      <c r="F13" s="25"/>
      <c r="G13" s="3">
        <v>129276</v>
      </c>
      <c r="H13" s="3">
        <f t="shared" si="2"/>
        <v>646380</v>
      </c>
      <c r="I13" s="43"/>
      <c r="J13" s="41"/>
    </row>
    <row r="14" spans="1:10" ht="31.35" customHeight="1" x14ac:dyDescent="0.25">
      <c r="A14" s="25"/>
      <c r="B14" s="28"/>
      <c r="C14" s="10" t="s">
        <v>64</v>
      </c>
      <c r="D14" s="10" t="s">
        <v>65</v>
      </c>
      <c r="E14" s="10">
        <v>214</v>
      </c>
      <c r="F14" s="25"/>
      <c r="G14" s="3">
        <v>122955.84</v>
      </c>
      <c r="H14" s="3">
        <f t="shared" si="2"/>
        <v>614779.19999999995</v>
      </c>
      <c r="I14" s="43"/>
      <c r="J14" s="41"/>
    </row>
    <row r="15" spans="1:10" ht="42" customHeight="1" x14ac:dyDescent="0.25">
      <c r="A15" s="26"/>
      <c r="B15" s="29"/>
      <c r="C15" s="10" t="s">
        <v>66</v>
      </c>
      <c r="D15" s="10" t="s">
        <v>67</v>
      </c>
      <c r="E15" s="10">
        <v>76</v>
      </c>
      <c r="F15" s="26"/>
      <c r="G15" s="3">
        <v>43666.559999999998</v>
      </c>
      <c r="H15" s="3">
        <f t="shared" si="2"/>
        <v>218332.79999999999</v>
      </c>
      <c r="I15" s="44"/>
      <c r="J15" s="42"/>
    </row>
    <row r="16" spans="1:10" ht="15.75" x14ac:dyDescent="0.25">
      <c r="I16" s="15">
        <f>I2+I7+I11</f>
        <v>1241049.6000000001</v>
      </c>
      <c r="J16" s="13">
        <f>J2+J7+J11</f>
        <v>6205248</v>
      </c>
    </row>
  </sheetData>
  <mergeCells count="15">
    <mergeCell ref="I2:I6"/>
    <mergeCell ref="J2:J6"/>
    <mergeCell ref="J11:J15"/>
    <mergeCell ref="I11:I15"/>
    <mergeCell ref="I7:I10"/>
    <mergeCell ref="J7:J10"/>
    <mergeCell ref="A2:A6"/>
    <mergeCell ref="F2:F6"/>
    <mergeCell ref="B2:B6"/>
    <mergeCell ref="A11:A15"/>
    <mergeCell ref="B11:B15"/>
    <mergeCell ref="F11:F15"/>
    <mergeCell ref="B7:B10"/>
    <mergeCell ref="A7:A10"/>
    <mergeCell ref="F7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B6-D693-4B42-9347-70B7CFCC4190}">
  <dimension ref="A1:D88"/>
  <sheetViews>
    <sheetView zoomScale="63" zoomScaleNormal="63" workbookViewId="0">
      <selection activeCell="A3" sqref="A3:D3"/>
    </sheetView>
  </sheetViews>
  <sheetFormatPr defaultColWidth="41.42578125" defaultRowHeight="15" x14ac:dyDescent="0.25"/>
  <cols>
    <col min="1" max="1" width="53.140625" customWidth="1"/>
    <col min="2" max="3" width="17" customWidth="1"/>
    <col min="4" max="4" width="24.140625" customWidth="1"/>
  </cols>
  <sheetData>
    <row r="1" spans="1:4" ht="16.5" x14ac:dyDescent="0.25">
      <c r="A1" s="57" t="s">
        <v>69</v>
      </c>
      <c r="B1" s="57"/>
      <c r="C1" s="57"/>
      <c r="D1" s="57"/>
    </row>
    <row r="2" spans="1:4" ht="16.5" x14ac:dyDescent="0.25">
      <c r="A2" s="57" t="s">
        <v>40</v>
      </c>
      <c r="B2" s="57"/>
      <c r="C2" s="57"/>
      <c r="D2" s="57"/>
    </row>
    <row r="3" spans="1:4" ht="16.5" x14ac:dyDescent="0.25">
      <c r="A3" s="56" t="s">
        <v>15</v>
      </c>
      <c r="B3" s="56"/>
      <c r="C3" s="56"/>
      <c r="D3" s="56"/>
    </row>
    <row r="4" spans="1:4" ht="16.5" x14ac:dyDescent="0.25">
      <c r="A4" s="56" t="s">
        <v>3</v>
      </c>
      <c r="B4" s="56"/>
      <c r="C4" s="56"/>
      <c r="D4" s="56"/>
    </row>
    <row r="5" spans="1:4" ht="16.5" x14ac:dyDescent="0.25">
      <c r="A5" s="4"/>
      <c r="B5" s="4"/>
      <c r="C5" s="4"/>
      <c r="D5" s="4"/>
    </row>
    <row r="6" spans="1:4" ht="16.5" x14ac:dyDescent="0.25">
      <c r="A6" s="54" t="s">
        <v>41</v>
      </c>
      <c r="B6" s="54"/>
      <c r="C6" s="54"/>
      <c r="D6" s="54"/>
    </row>
    <row r="7" spans="1:4" ht="19.5" x14ac:dyDescent="0.25">
      <c r="A7" s="1" t="s">
        <v>4</v>
      </c>
      <c r="B7" s="1" t="s">
        <v>5</v>
      </c>
      <c r="C7" s="1" t="s">
        <v>6</v>
      </c>
      <c r="D7" s="1" t="s">
        <v>47</v>
      </c>
    </row>
    <row r="8" spans="1:4" ht="118.5" x14ac:dyDescent="0.25">
      <c r="A8" s="1" t="s">
        <v>16</v>
      </c>
      <c r="B8" s="1" t="s">
        <v>17</v>
      </c>
      <c r="C8" s="1" t="s">
        <v>46</v>
      </c>
      <c r="D8" s="1" t="s">
        <v>18</v>
      </c>
    </row>
    <row r="9" spans="1:4" ht="16.5" x14ac:dyDescent="0.25">
      <c r="A9" s="5" t="s">
        <v>22</v>
      </c>
      <c r="B9" s="1">
        <v>113</v>
      </c>
      <c r="C9" s="1"/>
      <c r="D9" s="3">
        <f>B9*C9*252</f>
        <v>0</v>
      </c>
    </row>
    <row r="10" spans="1:4" ht="16.5" x14ac:dyDescent="0.25">
      <c r="A10" s="55" t="s">
        <v>7</v>
      </c>
      <c r="B10" s="55"/>
      <c r="C10" s="55"/>
      <c r="D10" s="6">
        <f>SUM(D9:D9)</f>
        <v>0</v>
      </c>
    </row>
    <row r="11" spans="1:4" ht="16.5" x14ac:dyDescent="0.25">
      <c r="A11" s="50" t="s">
        <v>8</v>
      </c>
      <c r="B11" s="50"/>
      <c r="C11" s="50"/>
      <c r="D11" s="3">
        <f>D10*21/100</f>
        <v>0</v>
      </c>
    </row>
    <row r="12" spans="1:4" ht="16.5" x14ac:dyDescent="0.25">
      <c r="A12" s="50" t="s">
        <v>9</v>
      </c>
      <c r="B12" s="50"/>
      <c r="C12" s="50"/>
      <c r="D12" s="3">
        <f>D10+D11</f>
        <v>0</v>
      </c>
    </row>
    <row r="13" spans="1:4" ht="16.5" x14ac:dyDescent="0.25">
      <c r="A13" s="55" t="s">
        <v>10</v>
      </c>
      <c r="B13" s="55"/>
      <c r="C13" s="55"/>
      <c r="D13" s="6">
        <f>D10*5</f>
        <v>0</v>
      </c>
    </row>
    <row r="14" spans="1:4" ht="16.5" x14ac:dyDescent="0.25">
      <c r="A14" s="50" t="s">
        <v>11</v>
      </c>
      <c r="B14" s="50"/>
      <c r="C14" s="50"/>
      <c r="D14" s="3">
        <f>D13*21/100</f>
        <v>0</v>
      </c>
    </row>
    <row r="15" spans="1:4" ht="16.5" x14ac:dyDescent="0.25">
      <c r="A15" s="50" t="s">
        <v>12</v>
      </c>
      <c r="B15" s="50"/>
      <c r="C15" s="50"/>
      <c r="D15" s="3">
        <f>D13+D14</f>
        <v>0</v>
      </c>
    </row>
    <row r="18" spans="1:4" ht="16.5" x14ac:dyDescent="0.25">
      <c r="A18" s="54" t="s">
        <v>52</v>
      </c>
      <c r="B18" s="54"/>
      <c r="C18" s="54"/>
      <c r="D18" s="54"/>
    </row>
    <row r="19" spans="1:4" ht="19.5" x14ac:dyDescent="0.25">
      <c r="A19" s="1" t="s">
        <v>4</v>
      </c>
      <c r="B19" s="1" t="s">
        <v>5</v>
      </c>
      <c r="C19" s="1" t="s">
        <v>6</v>
      </c>
      <c r="D19" s="1" t="s">
        <v>47</v>
      </c>
    </row>
    <row r="20" spans="1:4" ht="118.5" x14ac:dyDescent="0.25">
      <c r="A20" s="1" t="s">
        <v>16</v>
      </c>
      <c r="B20" s="1" t="s">
        <v>17</v>
      </c>
      <c r="C20" s="1" t="s">
        <v>46</v>
      </c>
      <c r="D20" s="1" t="s">
        <v>18</v>
      </c>
    </row>
    <row r="21" spans="1:4" ht="16.5" x14ac:dyDescent="0.25">
      <c r="A21" s="5" t="s">
        <v>22</v>
      </c>
      <c r="B21" s="1">
        <v>213</v>
      </c>
      <c r="C21" s="1"/>
      <c r="D21" s="2">
        <f>B21*C21*252</f>
        <v>0</v>
      </c>
    </row>
    <row r="22" spans="1:4" ht="16.5" x14ac:dyDescent="0.25">
      <c r="A22" s="55" t="s">
        <v>7</v>
      </c>
      <c r="B22" s="55"/>
      <c r="C22" s="55"/>
      <c r="D22" s="6">
        <f>SUM(D21:D21)</f>
        <v>0</v>
      </c>
    </row>
    <row r="23" spans="1:4" ht="16.5" x14ac:dyDescent="0.25">
      <c r="A23" s="50" t="s">
        <v>8</v>
      </c>
      <c r="B23" s="50"/>
      <c r="C23" s="50"/>
      <c r="D23" s="3">
        <f>D22*21/100</f>
        <v>0</v>
      </c>
    </row>
    <row r="24" spans="1:4" ht="16.5" x14ac:dyDescent="0.25">
      <c r="A24" s="50" t="s">
        <v>9</v>
      </c>
      <c r="B24" s="50"/>
      <c r="C24" s="50"/>
      <c r="D24" s="3">
        <f>D22+D23</f>
        <v>0</v>
      </c>
    </row>
    <row r="25" spans="1:4" ht="16.5" x14ac:dyDescent="0.25">
      <c r="A25" s="55" t="s">
        <v>10</v>
      </c>
      <c r="B25" s="55"/>
      <c r="C25" s="55"/>
      <c r="D25" s="6">
        <f>D22*5</f>
        <v>0</v>
      </c>
    </row>
    <row r="26" spans="1:4" ht="16.5" x14ac:dyDescent="0.25">
      <c r="A26" s="50" t="s">
        <v>11</v>
      </c>
      <c r="B26" s="50"/>
      <c r="C26" s="50"/>
      <c r="D26" s="3">
        <f>D25*21/100</f>
        <v>0</v>
      </c>
    </row>
    <row r="27" spans="1:4" ht="16.5" x14ac:dyDescent="0.25">
      <c r="A27" s="50" t="s">
        <v>12</v>
      </c>
      <c r="B27" s="50"/>
      <c r="C27" s="50"/>
      <c r="D27" s="3">
        <f>D25+D26</f>
        <v>0</v>
      </c>
    </row>
    <row r="30" spans="1:4" ht="16.5" x14ac:dyDescent="0.25">
      <c r="A30" s="54" t="s">
        <v>42</v>
      </c>
      <c r="B30" s="54"/>
      <c r="C30" s="54"/>
      <c r="D30" s="54"/>
    </row>
    <row r="31" spans="1:4" ht="19.5" x14ac:dyDescent="0.25">
      <c r="A31" s="1" t="s">
        <v>4</v>
      </c>
      <c r="B31" s="1" t="s">
        <v>5</v>
      </c>
      <c r="C31" s="1" t="s">
        <v>6</v>
      </c>
      <c r="D31" s="1" t="s">
        <v>47</v>
      </c>
    </row>
    <row r="32" spans="1:4" ht="118.5" x14ac:dyDescent="0.25">
      <c r="A32" s="1" t="s">
        <v>16</v>
      </c>
      <c r="B32" s="1" t="s">
        <v>17</v>
      </c>
      <c r="C32" s="1" t="s">
        <v>46</v>
      </c>
      <c r="D32" s="1" t="s">
        <v>18</v>
      </c>
    </row>
    <row r="33" spans="1:4" ht="16.5" x14ac:dyDescent="0.25">
      <c r="A33" s="5" t="s">
        <v>22</v>
      </c>
      <c r="B33" s="1">
        <v>231</v>
      </c>
      <c r="C33" s="1"/>
      <c r="D33" s="2">
        <f>B33*C33*252</f>
        <v>0</v>
      </c>
    </row>
    <row r="34" spans="1:4" ht="16.5" x14ac:dyDescent="0.25">
      <c r="A34" s="55" t="s">
        <v>7</v>
      </c>
      <c r="B34" s="55"/>
      <c r="C34" s="55"/>
      <c r="D34" s="6">
        <f>SUM(D33:D33)</f>
        <v>0</v>
      </c>
    </row>
    <row r="35" spans="1:4" ht="16.5" x14ac:dyDescent="0.25">
      <c r="A35" s="50" t="s">
        <v>8</v>
      </c>
      <c r="B35" s="50"/>
      <c r="C35" s="50"/>
      <c r="D35" s="3">
        <f>D34*21/100</f>
        <v>0</v>
      </c>
    </row>
    <row r="36" spans="1:4" ht="16.5" x14ac:dyDescent="0.25">
      <c r="A36" s="50" t="s">
        <v>9</v>
      </c>
      <c r="B36" s="50"/>
      <c r="C36" s="50"/>
      <c r="D36" s="3">
        <f>D34+D35</f>
        <v>0</v>
      </c>
    </row>
    <row r="37" spans="1:4" ht="16.5" x14ac:dyDescent="0.25">
      <c r="A37" s="55" t="s">
        <v>10</v>
      </c>
      <c r="B37" s="55"/>
      <c r="C37" s="55"/>
      <c r="D37" s="6">
        <f>D34*5</f>
        <v>0</v>
      </c>
    </row>
    <row r="38" spans="1:4" ht="16.5" x14ac:dyDescent="0.25">
      <c r="A38" s="50" t="s">
        <v>11</v>
      </c>
      <c r="B38" s="50"/>
      <c r="C38" s="50"/>
      <c r="D38" s="3">
        <f>D37*21/100</f>
        <v>0</v>
      </c>
    </row>
    <row r="39" spans="1:4" ht="16.5" x14ac:dyDescent="0.25">
      <c r="A39" s="50" t="s">
        <v>12</v>
      </c>
      <c r="B39" s="50"/>
      <c r="C39" s="50"/>
      <c r="D39" s="3">
        <f>D37+D38</f>
        <v>0</v>
      </c>
    </row>
    <row r="42" spans="1:4" ht="16.5" x14ac:dyDescent="0.25">
      <c r="A42" s="54" t="s">
        <v>43</v>
      </c>
      <c r="B42" s="54"/>
      <c r="C42" s="54"/>
      <c r="D42" s="54"/>
    </row>
    <row r="43" spans="1:4" ht="19.5" x14ac:dyDescent="0.25">
      <c r="A43" s="1" t="s">
        <v>4</v>
      </c>
      <c r="B43" s="1" t="s">
        <v>5</v>
      </c>
      <c r="C43" s="1" t="s">
        <v>6</v>
      </c>
      <c r="D43" s="1" t="s">
        <v>47</v>
      </c>
    </row>
    <row r="44" spans="1:4" ht="118.5" x14ac:dyDescent="0.25">
      <c r="A44" s="1" t="s">
        <v>16</v>
      </c>
      <c r="B44" s="1" t="s">
        <v>17</v>
      </c>
      <c r="C44" s="1" t="s">
        <v>46</v>
      </c>
      <c r="D44" s="1" t="s">
        <v>18</v>
      </c>
    </row>
    <row r="45" spans="1:4" ht="16.5" x14ac:dyDescent="0.25">
      <c r="A45" s="16" t="s">
        <v>22</v>
      </c>
      <c r="B45" s="1">
        <v>71</v>
      </c>
      <c r="C45" s="1"/>
      <c r="D45" s="2">
        <f>B45*C45*252</f>
        <v>0</v>
      </c>
    </row>
    <row r="46" spans="1:4" ht="16.5" x14ac:dyDescent="0.25">
      <c r="A46" s="55" t="s">
        <v>7</v>
      </c>
      <c r="B46" s="55"/>
      <c r="C46" s="55"/>
      <c r="D46" s="6">
        <f>SUM(D45:D45)</f>
        <v>0</v>
      </c>
    </row>
    <row r="47" spans="1:4" ht="16.5" x14ac:dyDescent="0.25">
      <c r="A47" s="50" t="s">
        <v>8</v>
      </c>
      <c r="B47" s="50"/>
      <c r="C47" s="50"/>
      <c r="D47" s="3">
        <f>D46*21/100</f>
        <v>0</v>
      </c>
    </row>
    <row r="48" spans="1:4" ht="16.5" x14ac:dyDescent="0.25">
      <c r="A48" s="50" t="s">
        <v>9</v>
      </c>
      <c r="B48" s="50"/>
      <c r="C48" s="50"/>
      <c r="D48" s="3">
        <f>D46+D47</f>
        <v>0</v>
      </c>
    </row>
    <row r="49" spans="1:4" ht="16.5" x14ac:dyDescent="0.25">
      <c r="A49" s="55" t="s">
        <v>10</v>
      </c>
      <c r="B49" s="55"/>
      <c r="C49" s="55"/>
      <c r="D49" s="6">
        <f>D46*5</f>
        <v>0</v>
      </c>
    </row>
    <row r="50" spans="1:4" ht="16.5" x14ac:dyDescent="0.25">
      <c r="A50" s="50" t="s">
        <v>11</v>
      </c>
      <c r="B50" s="50"/>
      <c r="C50" s="50"/>
      <c r="D50" s="3">
        <f>D49*21/100</f>
        <v>0</v>
      </c>
    </row>
    <row r="51" spans="1:4" ht="16.5" x14ac:dyDescent="0.25">
      <c r="A51" s="50" t="s">
        <v>12</v>
      </c>
      <c r="B51" s="50"/>
      <c r="C51" s="50"/>
      <c r="D51" s="3">
        <f>D49+D50</f>
        <v>0</v>
      </c>
    </row>
    <row r="55" spans="1:4" ht="16.5" x14ac:dyDescent="0.25">
      <c r="A55" s="54" t="s">
        <v>53</v>
      </c>
      <c r="B55" s="54"/>
      <c r="C55" s="54"/>
      <c r="D55" s="54"/>
    </row>
    <row r="56" spans="1:4" ht="19.5" x14ac:dyDescent="0.25">
      <c r="A56" s="1" t="s">
        <v>4</v>
      </c>
      <c r="B56" s="1" t="s">
        <v>5</v>
      </c>
      <c r="C56" s="1" t="s">
        <v>6</v>
      </c>
      <c r="D56" s="1" t="s">
        <v>47</v>
      </c>
    </row>
    <row r="57" spans="1:4" ht="118.5" x14ac:dyDescent="0.25">
      <c r="A57" s="1" t="s">
        <v>16</v>
      </c>
      <c r="B57" s="1" t="s">
        <v>17</v>
      </c>
      <c r="C57" s="1" t="s">
        <v>46</v>
      </c>
      <c r="D57" s="1" t="s">
        <v>18</v>
      </c>
    </row>
    <row r="58" spans="1:4" ht="16.5" x14ac:dyDescent="0.25">
      <c r="A58" s="16" t="s">
        <v>22</v>
      </c>
      <c r="B58" s="1">
        <v>212</v>
      </c>
      <c r="C58" s="1"/>
      <c r="D58" s="2">
        <f>B58*C58*252</f>
        <v>0</v>
      </c>
    </row>
    <row r="59" spans="1:4" ht="16.5" x14ac:dyDescent="0.25">
      <c r="A59" s="55" t="s">
        <v>7</v>
      </c>
      <c r="B59" s="55"/>
      <c r="C59" s="55"/>
      <c r="D59" s="6">
        <f>SUM(D58:D58)</f>
        <v>0</v>
      </c>
    </row>
    <row r="60" spans="1:4" ht="16.5" x14ac:dyDescent="0.25">
      <c r="A60" s="50" t="s">
        <v>8</v>
      </c>
      <c r="B60" s="50"/>
      <c r="C60" s="50"/>
      <c r="D60" s="3">
        <f>D59*21/100</f>
        <v>0</v>
      </c>
    </row>
    <row r="61" spans="1:4" ht="16.5" x14ac:dyDescent="0.25">
      <c r="A61" s="50" t="s">
        <v>9</v>
      </c>
      <c r="B61" s="50"/>
      <c r="C61" s="50"/>
      <c r="D61" s="3">
        <f>D59+D60</f>
        <v>0</v>
      </c>
    </row>
    <row r="62" spans="1:4" ht="16.5" x14ac:dyDescent="0.25">
      <c r="A62" s="55" t="s">
        <v>10</v>
      </c>
      <c r="B62" s="55"/>
      <c r="C62" s="55"/>
      <c r="D62" s="6">
        <f>D59*5</f>
        <v>0</v>
      </c>
    </row>
    <row r="63" spans="1:4" ht="16.5" x14ac:dyDescent="0.25">
      <c r="A63" s="50" t="s">
        <v>11</v>
      </c>
      <c r="B63" s="50"/>
      <c r="C63" s="50"/>
      <c r="D63" s="3">
        <f>D62*21/100</f>
        <v>0</v>
      </c>
    </row>
    <row r="64" spans="1:4" ht="16.5" x14ac:dyDescent="0.25">
      <c r="A64" s="50" t="s">
        <v>12</v>
      </c>
      <c r="B64" s="50"/>
      <c r="C64" s="50"/>
      <c r="D64" s="3">
        <f>D62+D63</f>
        <v>0</v>
      </c>
    </row>
    <row r="67" spans="1:4" ht="16.5" x14ac:dyDescent="0.25">
      <c r="A67" s="54" t="s">
        <v>19</v>
      </c>
      <c r="B67" s="54"/>
      <c r="C67" s="54"/>
      <c r="D67" s="54"/>
    </row>
    <row r="68" spans="1:4" ht="30.75" customHeight="1" x14ac:dyDescent="0.25">
      <c r="A68" s="60" t="s">
        <v>21</v>
      </c>
      <c r="B68" s="60"/>
      <c r="C68" s="60"/>
      <c r="D68" s="1" t="s">
        <v>20</v>
      </c>
    </row>
    <row r="69" spans="1:4" ht="16.7" customHeight="1" x14ac:dyDescent="0.25">
      <c r="A69" s="51" t="s">
        <v>41</v>
      </c>
      <c r="B69" s="52"/>
      <c r="C69" s="53"/>
      <c r="D69" s="3">
        <f>D10</f>
        <v>0</v>
      </c>
    </row>
    <row r="70" spans="1:4" ht="16.7" customHeight="1" x14ac:dyDescent="0.25">
      <c r="A70" s="51" t="s">
        <v>52</v>
      </c>
      <c r="B70" s="52"/>
      <c r="C70" s="53"/>
      <c r="D70" s="3">
        <f>D22</f>
        <v>0</v>
      </c>
    </row>
    <row r="71" spans="1:4" ht="16.7" customHeight="1" x14ac:dyDescent="0.25">
      <c r="A71" s="51" t="s">
        <v>42</v>
      </c>
      <c r="B71" s="52"/>
      <c r="C71" s="53"/>
      <c r="D71" s="3">
        <f>D34</f>
        <v>0</v>
      </c>
    </row>
    <row r="72" spans="1:4" ht="16.7" customHeight="1" x14ac:dyDescent="0.25">
      <c r="A72" s="51" t="s">
        <v>43</v>
      </c>
      <c r="B72" s="52"/>
      <c r="C72" s="53"/>
      <c r="D72" s="3">
        <f>D46</f>
        <v>0</v>
      </c>
    </row>
    <row r="73" spans="1:4" ht="16.7" customHeight="1" x14ac:dyDescent="0.25">
      <c r="A73" s="51" t="s">
        <v>53</v>
      </c>
      <c r="B73" s="52"/>
      <c r="C73" s="53"/>
      <c r="D73" s="3">
        <f>D59</f>
        <v>0</v>
      </c>
    </row>
    <row r="74" spans="1:4" ht="16.5" x14ac:dyDescent="0.25">
      <c r="A74" s="55" t="s">
        <v>7</v>
      </c>
      <c r="B74" s="55"/>
      <c r="C74" s="55"/>
      <c r="D74" s="6">
        <f>SUM(D69:D73)</f>
        <v>0</v>
      </c>
    </row>
    <row r="75" spans="1:4" ht="16.5" x14ac:dyDescent="0.25">
      <c r="A75" s="50" t="s">
        <v>8</v>
      </c>
      <c r="B75" s="50"/>
      <c r="C75" s="50"/>
      <c r="D75" s="3">
        <f>D74*21/100</f>
        <v>0</v>
      </c>
    </row>
    <row r="76" spans="1:4" ht="16.5" x14ac:dyDescent="0.25">
      <c r="A76" s="50" t="s">
        <v>9</v>
      </c>
      <c r="B76" s="50"/>
      <c r="C76" s="50"/>
      <c r="D76" s="3">
        <f>D74+D75</f>
        <v>0</v>
      </c>
    </row>
    <row r="77" spans="1:4" ht="16.5" x14ac:dyDescent="0.25">
      <c r="A77" s="55" t="s">
        <v>10</v>
      </c>
      <c r="B77" s="55"/>
      <c r="C77" s="55"/>
      <c r="D77" s="6">
        <f>D74*5</f>
        <v>0</v>
      </c>
    </row>
    <row r="78" spans="1:4" ht="16.5" x14ac:dyDescent="0.25">
      <c r="A78" s="50" t="s">
        <v>11</v>
      </c>
      <c r="B78" s="50"/>
      <c r="C78" s="50"/>
      <c r="D78" s="3">
        <f>D77*21/100</f>
        <v>0</v>
      </c>
    </row>
    <row r="79" spans="1:4" ht="16.5" x14ac:dyDescent="0.25">
      <c r="A79" s="50" t="s">
        <v>12</v>
      </c>
      <c r="B79" s="50"/>
      <c r="C79" s="50"/>
      <c r="D79" s="3">
        <f>D77+D78</f>
        <v>0</v>
      </c>
    </row>
    <row r="82" spans="1:4" ht="82.7" customHeight="1" x14ac:dyDescent="0.25">
      <c r="A82" s="58" t="s">
        <v>48</v>
      </c>
      <c r="B82" s="58"/>
      <c r="C82" s="58"/>
      <c r="D82" s="58"/>
    </row>
    <row r="84" spans="1:4" ht="16.5" x14ac:dyDescent="0.25">
      <c r="A84" s="58" t="s">
        <v>49</v>
      </c>
      <c r="B84" s="58"/>
      <c r="C84" s="58"/>
      <c r="D84" s="58"/>
    </row>
    <row r="87" spans="1:4" ht="16.5" x14ac:dyDescent="0.25">
      <c r="A87" s="58" t="s">
        <v>13</v>
      </c>
      <c r="B87" s="58"/>
      <c r="C87" s="59"/>
      <c r="D87" s="59"/>
    </row>
    <row r="88" spans="1:4" ht="16.5" x14ac:dyDescent="0.25">
      <c r="A88" s="58" t="s">
        <v>14</v>
      </c>
      <c r="B88" s="58"/>
      <c r="C88" s="59"/>
      <c r="D88" s="59"/>
    </row>
  </sheetData>
  <mergeCells count="58">
    <mergeCell ref="A37:C37"/>
    <mergeCell ref="A18:D18"/>
    <mergeCell ref="A22:C22"/>
    <mergeCell ref="A23:C23"/>
    <mergeCell ref="A24:C24"/>
    <mergeCell ref="A25:C25"/>
    <mergeCell ref="A26:C26"/>
    <mergeCell ref="A27:C27"/>
    <mergeCell ref="A30:D30"/>
    <mergeCell ref="A34:C34"/>
    <mergeCell ref="A35:C35"/>
    <mergeCell ref="A36:C36"/>
    <mergeCell ref="A38:C38"/>
    <mergeCell ref="A39:C39"/>
    <mergeCell ref="A67:D67"/>
    <mergeCell ref="A74:C74"/>
    <mergeCell ref="A79:C79"/>
    <mergeCell ref="A68:C68"/>
    <mergeCell ref="A69:C69"/>
    <mergeCell ref="A70:C70"/>
    <mergeCell ref="A73:C73"/>
    <mergeCell ref="A75:C75"/>
    <mergeCell ref="A76:C76"/>
    <mergeCell ref="A77:C77"/>
    <mergeCell ref="A78:C78"/>
    <mergeCell ref="A72:C72"/>
    <mergeCell ref="A42:D42"/>
    <mergeCell ref="A46:C46"/>
    <mergeCell ref="A87:B87"/>
    <mergeCell ref="C87:D87"/>
    <mergeCell ref="A88:B88"/>
    <mergeCell ref="C88:D88"/>
    <mergeCell ref="A82:D82"/>
    <mergeCell ref="A84:D84"/>
    <mergeCell ref="A15:C15"/>
    <mergeCell ref="A6:D6"/>
    <mergeCell ref="A3:D3"/>
    <mergeCell ref="A1:D1"/>
    <mergeCell ref="A2:D2"/>
    <mergeCell ref="A4:D4"/>
    <mergeCell ref="A10:C10"/>
    <mergeCell ref="A11:C11"/>
    <mergeCell ref="A12:C12"/>
    <mergeCell ref="A13:C13"/>
    <mergeCell ref="A14:C14"/>
    <mergeCell ref="A47:C47"/>
    <mergeCell ref="A48:C48"/>
    <mergeCell ref="A49:C49"/>
    <mergeCell ref="A50:C50"/>
    <mergeCell ref="A51:C51"/>
    <mergeCell ref="A63:C63"/>
    <mergeCell ref="A64:C64"/>
    <mergeCell ref="A71:C71"/>
    <mergeCell ref="A55:D55"/>
    <mergeCell ref="A59:C59"/>
    <mergeCell ref="A60:C60"/>
    <mergeCell ref="A61:C61"/>
    <mergeCell ref="A62:C6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B3BE-1E09-4E56-B4B2-B39942047ADB}">
  <dimension ref="A1:D74"/>
  <sheetViews>
    <sheetView zoomScale="63" zoomScaleNormal="63" workbookViewId="0">
      <selection activeCell="A3" sqref="A3:D3"/>
    </sheetView>
  </sheetViews>
  <sheetFormatPr defaultColWidth="41.42578125" defaultRowHeight="15" x14ac:dyDescent="0.25"/>
  <cols>
    <col min="1" max="1" width="53.140625" customWidth="1"/>
    <col min="2" max="3" width="17" customWidth="1"/>
    <col min="4" max="4" width="24.140625" customWidth="1"/>
  </cols>
  <sheetData>
    <row r="1" spans="1:4" ht="16.5" x14ac:dyDescent="0.25">
      <c r="A1" s="57" t="s">
        <v>69</v>
      </c>
      <c r="B1" s="57"/>
      <c r="C1" s="57"/>
      <c r="D1" s="57"/>
    </row>
    <row r="2" spans="1:4" ht="16.5" x14ac:dyDescent="0.25">
      <c r="A2" s="57" t="s">
        <v>40</v>
      </c>
      <c r="B2" s="57"/>
      <c r="C2" s="57"/>
      <c r="D2" s="57"/>
    </row>
    <row r="3" spans="1:4" ht="16.5" x14ac:dyDescent="0.25">
      <c r="A3" s="56" t="s">
        <v>23</v>
      </c>
      <c r="B3" s="56"/>
      <c r="C3" s="56"/>
      <c r="D3" s="56"/>
    </row>
    <row r="4" spans="1:4" ht="16.5" x14ac:dyDescent="0.25">
      <c r="A4" s="56" t="s">
        <v>3</v>
      </c>
      <c r="B4" s="56"/>
      <c r="C4" s="56"/>
      <c r="D4" s="56"/>
    </row>
    <row r="5" spans="1:4" ht="16.5" x14ac:dyDescent="0.25">
      <c r="A5" s="12"/>
      <c r="B5" s="12"/>
      <c r="C5" s="12"/>
      <c r="D5" s="12"/>
    </row>
    <row r="6" spans="1:4" ht="16.5" x14ac:dyDescent="0.25">
      <c r="A6" s="54" t="s">
        <v>70</v>
      </c>
      <c r="B6" s="54"/>
      <c r="C6" s="54"/>
      <c r="D6" s="54"/>
    </row>
    <row r="7" spans="1:4" ht="19.5" x14ac:dyDescent="0.25">
      <c r="A7" s="1" t="s">
        <v>4</v>
      </c>
      <c r="B7" s="1" t="s">
        <v>5</v>
      </c>
      <c r="C7" s="1" t="s">
        <v>6</v>
      </c>
      <c r="D7" s="1" t="s">
        <v>47</v>
      </c>
    </row>
    <row r="8" spans="1:4" ht="118.5" x14ac:dyDescent="0.25">
      <c r="A8" s="1" t="s">
        <v>16</v>
      </c>
      <c r="B8" s="1" t="s">
        <v>17</v>
      </c>
      <c r="C8" s="1" t="s">
        <v>46</v>
      </c>
      <c r="D8" s="1" t="s">
        <v>18</v>
      </c>
    </row>
    <row r="9" spans="1:4" ht="16.5" x14ac:dyDescent="0.25">
      <c r="A9" s="11" t="s">
        <v>22</v>
      </c>
      <c r="B9" s="1">
        <v>101</v>
      </c>
      <c r="C9" s="1"/>
      <c r="D9" s="3">
        <f>B9*C9*252</f>
        <v>0</v>
      </c>
    </row>
    <row r="10" spans="1:4" ht="16.5" x14ac:dyDescent="0.25">
      <c r="A10" s="55" t="s">
        <v>7</v>
      </c>
      <c r="B10" s="55"/>
      <c r="C10" s="55"/>
      <c r="D10" s="6">
        <f>SUM(D9:D9)</f>
        <v>0</v>
      </c>
    </row>
    <row r="11" spans="1:4" ht="16.5" x14ac:dyDescent="0.25">
      <c r="A11" s="50" t="s">
        <v>8</v>
      </c>
      <c r="B11" s="50"/>
      <c r="C11" s="50"/>
      <c r="D11" s="3">
        <f>D10*21/100</f>
        <v>0</v>
      </c>
    </row>
    <row r="12" spans="1:4" ht="16.5" x14ac:dyDescent="0.25">
      <c r="A12" s="50" t="s">
        <v>9</v>
      </c>
      <c r="B12" s="50"/>
      <c r="C12" s="50"/>
      <c r="D12" s="3">
        <f>D10+D11</f>
        <v>0</v>
      </c>
    </row>
    <row r="13" spans="1:4" ht="16.5" x14ac:dyDescent="0.25">
      <c r="A13" s="55" t="s">
        <v>10</v>
      </c>
      <c r="B13" s="55"/>
      <c r="C13" s="55"/>
      <c r="D13" s="6">
        <f>D10*5</f>
        <v>0</v>
      </c>
    </row>
    <row r="14" spans="1:4" ht="16.5" x14ac:dyDescent="0.25">
      <c r="A14" s="50" t="s">
        <v>11</v>
      </c>
      <c r="B14" s="50"/>
      <c r="C14" s="50"/>
      <c r="D14" s="3">
        <f>D13*21/100</f>
        <v>0</v>
      </c>
    </row>
    <row r="15" spans="1:4" ht="16.5" x14ac:dyDescent="0.25">
      <c r="A15" s="50" t="s">
        <v>12</v>
      </c>
      <c r="B15" s="50"/>
      <c r="C15" s="50"/>
      <c r="D15" s="3">
        <f>D13+D14</f>
        <v>0</v>
      </c>
    </row>
    <row r="18" spans="1:4" ht="16.5" x14ac:dyDescent="0.25">
      <c r="A18" s="54" t="s">
        <v>71</v>
      </c>
      <c r="B18" s="54"/>
      <c r="C18" s="54"/>
      <c r="D18" s="54"/>
    </row>
    <row r="19" spans="1:4" ht="19.5" x14ac:dyDescent="0.25">
      <c r="A19" s="1" t="s">
        <v>4</v>
      </c>
      <c r="B19" s="1" t="s">
        <v>5</v>
      </c>
      <c r="C19" s="1" t="s">
        <v>6</v>
      </c>
      <c r="D19" s="1" t="s">
        <v>47</v>
      </c>
    </row>
    <row r="20" spans="1:4" ht="118.5" x14ac:dyDescent="0.25">
      <c r="A20" s="1" t="s">
        <v>16</v>
      </c>
      <c r="B20" s="1" t="s">
        <v>17</v>
      </c>
      <c r="C20" s="1" t="s">
        <v>46</v>
      </c>
      <c r="D20" s="1" t="s">
        <v>18</v>
      </c>
    </row>
    <row r="21" spans="1:4" ht="16.5" x14ac:dyDescent="0.25">
      <c r="A21" s="11" t="s">
        <v>22</v>
      </c>
      <c r="B21" s="1">
        <v>101</v>
      </c>
      <c r="C21" s="1"/>
      <c r="D21" s="2">
        <f>B21*C21*252</f>
        <v>0</v>
      </c>
    </row>
    <row r="22" spans="1:4" ht="16.5" x14ac:dyDescent="0.25">
      <c r="A22" s="55" t="s">
        <v>7</v>
      </c>
      <c r="B22" s="55"/>
      <c r="C22" s="55"/>
      <c r="D22" s="6">
        <f>SUM(D21:D21)</f>
        <v>0</v>
      </c>
    </row>
    <row r="23" spans="1:4" ht="16.5" x14ac:dyDescent="0.25">
      <c r="A23" s="50" t="s">
        <v>8</v>
      </c>
      <c r="B23" s="50"/>
      <c r="C23" s="50"/>
      <c r="D23" s="3">
        <f>D22*21/100</f>
        <v>0</v>
      </c>
    </row>
    <row r="24" spans="1:4" ht="16.5" x14ac:dyDescent="0.25">
      <c r="A24" s="50" t="s">
        <v>9</v>
      </c>
      <c r="B24" s="50"/>
      <c r="C24" s="50"/>
      <c r="D24" s="3">
        <f>D22+D23</f>
        <v>0</v>
      </c>
    </row>
    <row r="25" spans="1:4" ht="16.5" x14ac:dyDescent="0.25">
      <c r="A25" s="55" t="s">
        <v>10</v>
      </c>
      <c r="B25" s="55"/>
      <c r="C25" s="55"/>
      <c r="D25" s="6">
        <f>D22*5</f>
        <v>0</v>
      </c>
    </row>
    <row r="26" spans="1:4" ht="16.5" x14ac:dyDescent="0.25">
      <c r="A26" s="50" t="s">
        <v>11</v>
      </c>
      <c r="B26" s="50"/>
      <c r="C26" s="50"/>
      <c r="D26" s="3">
        <f>D25*21/100</f>
        <v>0</v>
      </c>
    </row>
    <row r="27" spans="1:4" ht="16.5" x14ac:dyDescent="0.25">
      <c r="A27" s="50" t="s">
        <v>12</v>
      </c>
      <c r="B27" s="50"/>
      <c r="C27" s="50"/>
      <c r="D27" s="3">
        <f>D25+D26</f>
        <v>0</v>
      </c>
    </row>
    <row r="30" spans="1:4" ht="16.5" x14ac:dyDescent="0.25">
      <c r="A30" s="54" t="s">
        <v>72</v>
      </c>
      <c r="B30" s="54"/>
      <c r="C30" s="54"/>
      <c r="D30" s="54"/>
    </row>
    <row r="31" spans="1:4" ht="19.5" x14ac:dyDescent="0.25">
      <c r="A31" s="1" t="s">
        <v>4</v>
      </c>
      <c r="B31" s="1" t="s">
        <v>5</v>
      </c>
      <c r="C31" s="1" t="s">
        <v>6</v>
      </c>
      <c r="D31" s="1" t="s">
        <v>47</v>
      </c>
    </row>
    <row r="32" spans="1:4" ht="118.5" x14ac:dyDescent="0.25">
      <c r="A32" s="1" t="s">
        <v>16</v>
      </c>
      <c r="B32" s="1" t="s">
        <v>17</v>
      </c>
      <c r="C32" s="1" t="s">
        <v>46</v>
      </c>
      <c r="D32" s="1" t="s">
        <v>18</v>
      </c>
    </row>
    <row r="33" spans="1:4" ht="16.5" x14ac:dyDescent="0.25">
      <c r="A33" s="11" t="s">
        <v>22</v>
      </c>
      <c r="B33" s="1">
        <v>153</v>
      </c>
      <c r="C33" s="1"/>
      <c r="D33" s="2">
        <f>B33*C33*252</f>
        <v>0</v>
      </c>
    </row>
    <row r="34" spans="1:4" ht="16.5" x14ac:dyDescent="0.25">
      <c r="A34" s="55" t="s">
        <v>7</v>
      </c>
      <c r="B34" s="55"/>
      <c r="C34" s="55"/>
      <c r="D34" s="6">
        <f>SUM(D33:D33)</f>
        <v>0</v>
      </c>
    </row>
    <row r="35" spans="1:4" ht="16.5" x14ac:dyDescent="0.25">
      <c r="A35" s="50" t="s">
        <v>8</v>
      </c>
      <c r="B35" s="50"/>
      <c r="C35" s="50"/>
      <c r="D35" s="3">
        <f>D34*21/100</f>
        <v>0</v>
      </c>
    </row>
    <row r="36" spans="1:4" ht="16.5" x14ac:dyDescent="0.25">
      <c r="A36" s="50" t="s">
        <v>9</v>
      </c>
      <c r="B36" s="50"/>
      <c r="C36" s="50"/>
      <c r="D36" s="3">
        <f>D34+D35</f>
        <v>0</v>
      </c>
    </row>
    <row r="37" spans="1:4" ht="16.5" x14ac:dyDescent="0.25">
      <c r="A37" s="55" t="s">
        <v>10</v>
      </c>
      <c r="B37" s="55"/>
      <c r="C37" s="55"/>
      <c r="D37" s="6">
        <f>D34*5</f>
        <v>0</v>
      </c>
    </row>
    <row r="38" spans="1:4" ht="16.5" x14ac:dyDescent="0.25">
      <c r="A38" s="50" t="s">
        <v>11</v>
      </c>
      <c r="B38" s="50"/>
      <c r="C38" s="50"/>
      <c r="D38" s="3">
        <f>D37*21/100</f>
        <v>0</v>
      </c>
    </row>
    <row r="39" spans="1:4" ht="16.5" x14ac:dyDescent="0.25">
      <c r="A39" s="50" t="s">
        <v>12</v>
      </c>
      <c r="B39" s="50"/>
      <c r="C39" s="50"/>
      <c r="D39" s="3">
        <f>D37+D38</f>
        <v>0</v>
      </c>
    </row>
    <row r="42" spans="1:4" ht="16.5" x14ac:dyDescent="0.25">
      <c r="A42" s="54" t="s">
        <v>73</v>
      </c>
      <c r="B42" s="54"/>
      <c r="C42" s="54"/>
      <c r="D42" s="54"/>
    </row>
    <row r="43" spans="1:4" ht="19.5" x14ac:dyDescent="0.25">
      <c r="A43" s="1" t="s">
        <v>4</v>
      </c>
      <c r="B43" s="1" t="s">
        <v>5</v>
      </c>
      <c r="C43" s="1" t="s">
        <v>6</v>
      </c>
      <c r="D43" s="1" t="s">
        <v>47</v>
      </c>
    </row>
    <row r="44" spans="1:4" ht="118.5" x14ac:dyDescent="0.25">
      <c r="A44" s="1" t="s">
        <v>16</v>
      </c>
      <c r="B44" s="1" t="s">
        <v>17</v>
      </c>
      <c r="C44" s="1" t="s">
        <v>46</v>
      </c>
      <c r="D44" s="1" t="s">
        <v>18</v>
      </c>
    </row>
    <row r="45" spans="1:4" ht="16.5" x14ac:dyDescent="0.25">
      <c r="A45" s="16" t="s">
        <v>22</v>
      </c>
      <c r="B45" s="1">
        <v>77</v>
      </c>
      <c r="C45" s="1"/>
      <c r="D45" s="2">
        <f>B45*C45*252</f>
        <v>0</v>
      </c>
    </row>
    <row r="46" spans="1:4" ht="16.5" x14ac:dyDescent="0.25">
      <c r="A46" s="55" t="s">
        <v>7</v>
      </c>
      <c r="B46" s="55"/>
      <c r="C46" s="55"/>
      <c r="D46" s="6">
        <f>SUM(D45:D45)</f>
        <v>0</v>
      </c>
    </row>
    <row r="47" spans="1:4" ht="16.5" x14ac:dyDescent="0.25">
      <c r="A47" s="50" t="s">
        <v>8</v>
      </c>
      <c r="B47" s="50"/>
      <c r="C47" s="50"/>
      <c r="D47" s="3">
        <f>D46*21/100</f>
        <v>0</v>
      </c>
    </row>
    <row r="48" spans="1:4" ht="16.5" x14ac:dyDescent="0.25">
      <c r="A48" s="50" t="s">
        <v>9</v>
      </c>
      <c r="B48" s="50"/>
      <c r="C48" s="50"/>
      <c r="D48" s="3">
        <f>D46+D47</f>
        <v>0</v>
      </c>
    </row>
    <row r="49" spans="1:4" ht="16.5" x14ac:dyDescent="0.25">
      <c r="A49" s="55" t="s">
        <v>10</v>
      </c>
      <c r="B49" s="55"/>
      <c r="C49" s="55"/>
      <c r="D49" s="6">
        <f>D46*5</f>
        <v>0</v>
      </c>
    </row>
    <row r="50" spans="1:4" ht="16.5" x14ac:dyDescent="0.25">
      <c r="A50" s="50" t="s">
        <v>11</v>
      </c>
      <c r="B50" s="50"/>
      <c r="C50" s="50"/>
      <c r="D50" s="3">
        <f>D49*21/100</f>
        <v>0</v>
      </c>
    </row>
    <row r="51" spans="1:4" ht="16.5" x14ac:dyDescent="0.25">
      <c r="A51" s="50" t="s">
        <v>12</v>
      </c>
      <c r="B51" s="50"/>
      <c r="C51" s="50"/>
      <c r="D51" s="3">
        <f>D49+D50</f>
        <v>0</v>
      </c>
    </row>
    <row r="54" spans="1:4" ht="16.5" x14ac:dyDescent="0.25">
      <c r="A54" s="54" t="s">
        <v>24</v>
      </c>
      <c r="B54" s="54"/>
      <c r="C54" s="54"/>
      <c r="D54" s="54"/>
    </row>
    <row r="55" spans="1:4" ht="30.75" customHeight="1" x14ac:dyDescent="0.25">
      <c r="A55" s="60" t="s">
        <v>21</v>
      </c>
      <c r="B55" s="60"/>
      <c r="C55" s="60"/>
      <c r="D55" s="1" t="s">
        <v>20</v>
      </c>
    </row>
    <row r="56" spans="1:4" ht="16.5" x14ac:dyDescent="0.25">
      <c r="A56" s="61" t="s">
        <v>70</v>
      </c>
      <c r="B56" s="62"/>
      <c r="C56" s="63"/>
      <c r="D56" s="3">
        <f>D10</f>
        <v>0</v>
      </c>
    </row>
    <row r="57" spans="1:4" ht="16.7" customHeight="1" x14ac:dyDescent="0.25">
      <c r="A57" s="61" t="s">
        <v>71</v>
      </c>
      <c r="B57" s="62"/>
      <c r="C57" s="63"/>
      <c r="D57" s="3">
        <f>D22</f>
        <v>0</v>
      </c>
    </row>
    <row r="58" spans="1:4" ht="16.7" customHeight="1" x14ac:dyDescent="0.25">
      <c r="A58" s="61" t="s">
        <v>72</v>
      </c>
      <c r="B58" s="62"/>
      <c r="C58" s="63"/>
      <c r="D58" s="3">
        <f>D34</f>
        <v>0</v>
      </c>
    </row>
    <row r="59" spans="1:4" ht="16.7" customHeight="1" x14ac:dyDescent="0.25">
      <c r="A59" s="61" t="s">
        <v>73</v>
      </c>
      <c r="B59" s="62"/>
      <c r="C59" s="63"/>
      <c r="D59" s="3">
        <f>D46</f>
        <v>0</v>
      </c>
    </row>
    <row r="60" spans="1:4" ht="16.5" x14ac:dyDescent="0.25">
      <c r="A60" s="55" t="s">
        <v>7</v>
      </c>
      <c r="B60" s="55"/>
      <c r="C60" s="55"/>
      <c r="D60" s="6">
        <f>SUM(D56:D59)</f>
        <v>0</v>
      </c>
    </row>
    <row r="61" spans="1:4" ht="16.5" x14ac:dyDescent="0.25">
      <c r="A61" s="50" t="s">
        <v>8</v>
      </c>
      <c r="B61" s="50"/>
      <c r="C61" s="50"/>
      <c r="D61" s="3">
        <f>D60*21/100</f>
        <v>0</v>
      </c>
    </row>
    <row r="62" spans="1:4" ht="16.5" x14ac:dyDescent="0.25">
      <c r="A62" s="50" t="s">
        <v>9</v>
      </c>
      <c r="B62" s="50"/>
      <c r="C62" s="50"/>
      <c r="D62" s="3">
        <f>D60+D61</f>
        <v>0</v>
      </c>
    </row>
    <row r="63" spans="1:4" ht="16.5" x14ac:dyDescent="0.25">
      <c r="A63" s="55" t="s">
        <v>10</v>
      </c>
      <c r="B63" s="55"/>
      <c r="C63" s="55"/>
      <c r="D63" s="6">
        <f>D60*5</f>
        <v>0</v>
      </c>
    </row>
    <row r="64" spans="1:4" ht="16.5" x14ac:dyDescent="0.25">
      <c r="A64" s="50" t="s">
        <v>11</v>
      </c>
      <c r="B64" s="50"/>
      <c r="C64" s="50"/>
      <c r="D64" s="3">
        <f>D63*21/100</f>
        <v>0</v>
      </c>
    </row>
    <row r="65" spans="1:4" ht="16.5" x14ac:dyDescent="0.25">
      <c r="A65" s="50" t="s">
        <v>12</v>
      </c>
      <c r="B65" s="50"/>
      <c r="C65" s="50"/>
      <c r="D65" s="3">
        <f>D63+D64</f>
        <v>0</v>
      </c>
    </row>
    <row r="68" spans="1:4" ht="78" customHeight="1" x14ac:dyDescent="0.25">
      <c r="A68" s="58" t="s">
        <v>48</v>
      </c>
      <c r="B68" s="58"/>
      <c r="C68" s="58"/>
      <c r="D68" s="58"/>
    </row>
    <row r="70" spans="1:4" ht="16.5" x14ac:dyDescent="0.25">
      <c r="A70" s="58" t="s">
        <v>49</v>
      </c>
      <c r="B70" s="58"/>
      <c r="C70" s="58"/>
      <c r="D70" s="58"/>
    </row>
    <row r="73" spans="1:4" ht="16.5" x14ac:dyDescent="0.25">
      <c r="A73" s="58" t="s">
        <v>13</v>
      </c>
      <c r="B73" s="58"/>
      <c r="C73" s="59"/>
      <c r="D73" s="59"/>
    </row>
    <row r="74" spans="1:4" ht="16.5" x14ac:dyDescent="0.25">
      <c r="A74" s="58" t="s">
        <v>14</v>
      </c>
      <c r="B74" s="58"/>
      <c r="C74" s="59"/>
      <c r="D74" s="59"/>
    </row>
  </sheetData>
  <mergeCells count="50">
    <mergeCell ref="A74:B74"/>
    <mergeCell ref="C74:D74"/>
    <mergeCell ref="A68:D68"/>
    <mergeCell ref="A70:D70"/>
    <mergeCell ref="A73:B73"/>
    <mergeCell ref="C73:D73"/>
    <mergeCell ref="A65:C65"/>
    <mergeCell ref="A39:C39"/>
    <mergeCell ref="A54:D54"/>
    <mergeCell ref="A55:C55"/>
    <mergeCell ref="A57:C57"/>
    <mergeCell ref="A58:C58"/>
    <mergeCell ref="A59:C59"/>
    <mergeCell ref="A60:C60"/>
    <mergeCell ref="A61:C61"/>
    <mergeCell ref="A62:C62"/>
    <mergeCell ref="A63:C63"/>
    <mergeCell ref="A64:C64"/>
    <mergeCell ref="A50:C50"/>
    <mergeCell ref="A51:C51"/>
    <mergeCell ref="A56:C56"/>
    <mergeCell ref="A42:D42"/>
    <mergeCell ref="A15:C15"/>
    <mergeCell ref="A38:C38"/>
    <mergeCell ref="A22:C22"/>
    <mergeCell ref="A23:C23"/>
    <mergeCell ref="A24:C24"/>
    <mergeCell ref="A25:C25"/>
    <mergeCell ref="A26:C26"/>
    <mergeCell ref="A27:C27"/>
    <mergeCell ref="A30:D30"/>
    <mergeCell ref="A34:C34"/>
    <mergeCell ref="A35:C35"/>
    <mergeCell ref="A36:C36"/>
    <mergeCell ref="A37:C37"/>
    <mergeCell ref="A10:C10"/>
    <mergeCell ref="A11:C11"/>
    <mergeCell ref="A12:C12"/>
    <mergeCell ref="A13:C13"/>
    <mergeCell ref="A14:C14"/>
    <mergeCell ref="A1:D1"/>
    <mergeCell ref="A2:D2"/>
    <mergeCell ref="A3:D3"/>
    <mergeCell ref="A4:D4"/>
    <mergeCell ref="A6:D6"/>
    <mergeCell ref="A46:C46"/>
    <mergeCell ref="A47:C47"/>
    <mergeCell ref="A48:C48"/>
    <mergeCell ref="A49:C49"/>
    <mergeCell ref="A18:D1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B724-559A-4D8A-9778-608EFAD9BF5D}">
  <dimension ref="A1:D87"/>
  <sheetViews>
    <sheetView tabSelected="1" zoomScale="63" zoomScaleNormal="63" workbookViewId="0">
      <selection sqref="A1:D1"/>
    </sheetView>
  </sheetViews>
  <sheetFormatPr defaultColWidth="41.42578125" defaultRowHeight="15" x14ac:dyDescent="0.25"/>
  <cols>
    <col min="1" max="1" width="53.140625" customWidth="1"/>
    <col min="2" max="3" width="17" customWidth="1"/>
    <col min="4" max="4" width="24.140625" customWidth="1"/>
  </cols>
  <sheetData>
    <row r="1" spans="1:4" ht="16.5" x14ac:dyDescent="0.25">
      <c r="A1" s="57" t="s">
        <v>69</v>
      </c>
      <c r="B1" s="57"/>
      <c r="C1" s="57"/>
      <c r="D1" s="57"/>
    </row>
    <row r="2" spans="1:4" ht="16.5" x14ac:dyDescent="0.25">
      <c r="A2" s="57" t="s">
        <v>40</v>
      </c>
      <c r="B2" s="57"/>
      <c r="C2" s="57"/>
      <c r="D2" s="57"/>
    </row>
    <row r="3" spans="1:4" ht="16.5" x14ac:dyDescent="0.25">
      <c r="A3" s="56" t="s">
        <v>26</v>
      </c>
      <c r="B3" s="56"/>
      <c r="C3" s="56"/>
      <c r="D3" s="56"/>
    </row>
    <row r="4" spans="1:4" ht="16.5" x14ac:dyDescent="0.25">
      <c r="A4" s="56" t="s">
        <v>3</v>
      </c>
      <c r="B4" s="56"/>
      <c r="C4" s="56"/>
      <c r="D4" s="56"/>
    </row>
    <row r="5" spans="1:4" ht="16.5" x14ac:dyDescent="0.25">
      <c r="A5" s="12"/>
      <c r="B5" s="12"/>
      <c r="C5" s="12"/>
      <c r="D5" s="12"/>
    </row>
    <row r="6" spans="1:4" ht="16.5" x14ac:dyDescent="0.25">
      <c r="A6" s="54" t="s">
        <v>51</v>
      </c>
      <c r="B6" s="54"/>
      <c r="C6" s="54"/>
      <c r="D6" s="54"/>
    </row>
    <row r="7" spans="1:4" ht="19.5" x14ac:dyDescent="0.25">
      <c r="A7" s="1" t="s">
        <v>4</v>
      </c>
      <c r="B7" s="1" t="s">
        <v>5</v>
      </c>
      <c r="C7" s="1" t="s">
        <v>6</v>
      </c>
      <c r="D7" s="1" t="s">
        <v>47</v>
      </c>
    </row>
    <row r="8" spans="1:4" ht="118.5" x14ac:dyDescent="0.25">
      <c r="A8" s="1" t="s">
        <v>16</v>
      </c>
      <c r="B8" s="1" t="s">
        <v>17</v>
      </c>
      <c r="C8" s="1" t="s">
        <v>46</v>
      </c>
      <c r="D8" s="1" t="s">
        <v>18</v>
      </c>
    </row>
    <row r="9" spans="1:4" ht="16.5" x14ac:dyDescent="0.25">
      <c r="A9" s="14" t="s">
        <v>22</v>
      </c>
      <c r="B9" s="1">
        <v>254</v>
      </c>
      <c r="C9" s="1"/>
      <c r="D9" s="3">
        <f>B9*C9*252</f>
        <v>0</v>
      </c>
    </row>
    <row r="10" spans="1:4" ht="16.5" x14ac:dyDescent="0.25">
      <c r="A10" s="67" t="s">
        <v>7</v>
      </c>
      <c r="B10" s="68"/>
      <c r="C10" s="69"/>
      <c r="D10" s="6">
        <f>SUM(D9:D9)</f>
        <v>0</v>
      </c>
    </row>
    <row r="11" spans="1:4" ht="16.5" x14ac:dyDescent="0.25">
      <c r="A11" s="64" t="s">
        <v>8</v>
      </c>
      <c r="B11" s="65"/>
      <c r="C11" s="66"/>
      <c r="D11" s="3">
        <f>D10*21/100</f>
        <v>0</v>
      </c>
    </row>
    <row r="12" spans="1:4" ht="16.5" x14ac:dyDescent="0.25">
      <c r="A12" s="64" t="s">
        <v>9</v>
      </c>
      <c r="B12" s="65"/>
      <c r="C12" s="66"/>
      <c r="D12" s="3">
        <f>D10+D11</f>
        <v>0</v>
      </c>
    </row>
    <row r="13" spans="1:4" ht="16.5" x14ac:dyDescent="0.25">
      <c r="A13" s="67" t="s">
        <v>10</v>
      </c>
      <c r="B13" s="68"/>
      <c r="C13" s="69"/>
      <c r="D13" s="6">
        <f>D10*5</f>
        <v>0</v>
      </c>
    </row>
    <row r="14" spans="1:4" ht="16.5" x14ac:dyDescent="0.25">
      <c r="A14" s="64" t="s">
        <v>11</v>
      </c>
      <c r="B14" s="65"/>
      <c r="C14" s="66"/>
      <c r="D14" s="3">
        <f>D13*21/100</f>
        <v>0</v>
      </c>
    </row>
    <row r="15" spans="1:4" ht="16.5" x14ac:dyDescent="0.25">
      <c r="A15" s="64" t="s">
        <v>12</v>
      </c>
      <c r="B15" s="65"/>
      <c r="C15" s="66"/>
      <c r="D15" s="3">
        <f>D13+D14</f>
        <v>0</v>
      </c>
    </row>
    <row r="18" spans="1:4" ht="16.5" x14ac:dyDescent="0.25">
      <c r="A18" s="54" t="s">
        <v>44</v>
      </c>
      <c r="B18" s="54"/>
      <c r="C18" s="54"/>
      <c r="D18" s="54"/>
    </row>
    <row r="19" spans="1:4" ht="19.5" x14ac:dyDescent="0.25">
      <c r="A19" s="1" t="s">
        <v>4</v>
      </c>
      <c r="B19" s="1" t="s">
        <v>5</v>
      </c>
      <c r="C19" s="1" t="s">
        <v>6</v>
      </c>
      <c r="D19" s="1" t="s">
        <v>47</v>
      </c>
    </row>
    <row r="20" spans="1:4" ht="118.5" x14ac:dyDescent="0.25">
      <c r="A20" s="1" t="s">
        <v>16</v>
      </c>
      <c r="B20" s="1" t="s">
        <v>17</v>
      </c>
      <c r="C20" s="1" t="s">
        <v>46</v>
      </c>
      <c r="D20" s="1" t="s">
        <v>18</v>
      </c>
    </row>
    <row r="21" spans="1:4" ht="16.5" x14ac:dyDescent="0.25">
      <c r="A21" s="14" t="s">
        <v>22</v>
      </c>
      <c r="B21" s="1">
        <v>119</v>
      </c>
      <c r="C21" s="1"/>
      <c r="D21" s="3">
        <f>B21*C21*252</f>
        <v>0</v>
      </c>
    </row>
    <row r="22" spans="1:4" ht="16.5" x14ac:dyDescent="0.25">
      <c r="A22" s="67" t="s">
        <v>7</v>
      </c>
      <c r="B22" s="68"/>
      <c r="C22" s="69"/>
      <c r="D22" s="6">
        <f>SUM(D21:D21)</f>
        <v>0</v>
      </c>
    </row>
    <row r="23" spans="1:4" ht="16.5" x14ac:dyDescent="0.25">
      <c r="A23" s="64" t="s">
        <v>8</v>
      </c>
      <c r="B23" s="65"/>
      <c r="C23" s="66"/>
      <c r="D23" s="3">
        <f>D22*21/100</f>
        <v>0</v>
      </c>
    </row>
    <row r="24" spans="1:4" ht="16.5" x14ac:dyDescent="0.25">
      <c r="A24" s="64" t="s">
        <v>9</v>
      </c>
      <c r="B24" s="65"/>
      <c r="C24" s="66"/>
      <c r="D24" s="3">
        <f>D22+D23</f>
        <v>0</v>
      </c>
    </row>
    <row r="25" spans="1:4" ht="16.5" x14ac:dyDescent="0.25">
      <c r="A25" s="67" t="s">
        <v>10</v>
      </c>
      <c r="B25" s="68"/>
      <c r="C25" s="69"/>
      <c r="D25" s="6">
        <f>D22*5</f>
        <v>0</v>
      </c>
    </row>
    <row r="26" spans="1:4" ht="16.5" x14ac:dyDescent="0.25">
      <c r="A26" s="64" t="s">
        <v>11</v>
      </c>
      <c r="B26" s="65"/>
      <c r="C26" s="66"/>
      <c r="D26" s="3">
        <f>D25*21/100</f>
        <v>0</v>
      </c>
    </row>
    <row r="27" spans="1:4" ht="16.5" x14ac:dyDescent="0.25">
      <c r="A27" s="64" t="s">
        <v>12</v>
      </c>
      <c r="B27" s="65"/>
      <c r="C27" s="66"/>
      <c r="D27" s="3">
        <f>D25+D26</f>
        <v>0</v>
      </c>
    </row>
    <row r="30" spans="1:4" ht="16.5" x14ac:dyDescent="0.25">
      <c r="A30" s="54" t="s">
        <v>45</v>
      </c>
      <c r="B30" s="54"/>
      <c r="C30" s="54"/>
      <c r="D30" s="54"/>
    </row>
    <row r="31" spans="1:4" ht="19.5" x14ac:dyDescent="0.25">
      <c r="A31" s="1" t="s">
        <v>4</v>
      </c>
      <c r="B31" s="1" t="s">
        <v>5</v>
      </c>
      <c r="C31" s="1" t="s">
        <v>6</v>
      </c>
      <c r="D31" s="1" t="s">
        <v>47</v>
      </c>
    </row>
    <row r="32" spans="1:4" ht="118.5" x14ac:dyDescent="0.25">
      <c r="A32" s="1" t="s">
        <v>16</v>
      </c>
      <c r="B32" s="1" t="s">
        <v>17</v>
      </c>
      <c r="C32" s="1" t="s">
        <v>46</v>
      </c>
      <c r="D32" s="1" t="s">
        <v>18</v>
      </c>
    </row>
    <row r="33" spans="1:4" ht="16.5" x14ac:dyDescent="0.25">
      <c r="A33" s="11" t="s">
        <v>22</v>
      </c>
      <c r="B33" s="1">
        <v>225</v>
      </c>
      <c r="C33" s="1"/>
      <c r="D33" s="3">
        <f>B33*C33*252</f>
        <v>0</v>
      </c>
    </row>
    <row r="34" spans="1:4" ht="16.5" x14ac:dyDescent="0.25">
      <c r="A34" s="55" t="s">
        <v>7</v>
      </c>
      <c r="B34" s="55"/>
      <c r="C34" s="55"/>
      <c r="D34" s="6">
        <f>SUM(D33:D33)</f>
        <v>0</v>
      </c>
    </row>
    <row r="35" spans="1:4" ht="16.5" x14ac:dyDescent="0.25">
      <c r="A35" s="50" t="s">
        <v>8</v>
      </c>
      <c r="B35" s="50"/>
      <c r="C35" s="50"/>
      <c r="D35" s="3">
        <f>D34*21/100</f>
        <v>0</v>
      </c>
    </row>
    <row r="36" spans="1:4" ht="16.5" x14ac:dyDescent="0.25">
      <c r="A36" s="50" t="s">
        <v>9</v>
      </c>
      <c r="B36" s="50"/>
      <c r="C36" s="50"/>
      <c r="D36" s="3">
        <f>D34+D35</f>
        <v>0</v>
      </c>
    </row>
    <row r="37" spans="1:4" ht="16.5" x14ac:dyDescent="0.25">
      <c r="A37" s="55" t="s">
        <v>10</v>
      </c>
      <c r="B37" s="55"/>
      <c r="C37" s="55"/>
      <c r="D37" s="6">
        <f>D34*5</f>
        <v>0</v>
      </c>
    </row>
    <row r="38" spans="1:4" ht="16.5" x14ac:dyDescent="0.25">
      <c r="A38" s="50" t="s">
        <v>11</v>
      </c>
      <c r="B38" s="50"/>
      <c r="C38" s="50"/>
      <c r="D38" s="3">
        <f>D37*21/100</f>
        <v>0</v>
      </c>
    </row>
    <row r="39" spans="1:4" ht="16.5" x14ac:dyDescent="0.25">
      <c r="A39" s="50" t="s">
        <v>12</v>
      </c>
      <c r="B39" s="50"/>
      <c r="C39" s="50"/>
      <c r="D39" s="3">
        <f>D37+D38</f>
        <v>0</v>
      </c>
    </row>
    <row r="42" spans="1:4" ht="16.5" x14ac:dyDescent="0.25">
      <c r="A42" s="54" t="s">
        <v>64</v>
      </c>
      <c r="B42" s="54"/>
      <c r="C42" s="54"/>
      <c r="D42" s="54"/>
    </row>
    <row r="43" spans="1:4" ht="19.5" x14ac:dyDescent="0.25">
      <c r="A43" s="1" t="s">
        <v>4</v>
      </c>
      <c r="B43" s="1" t="s">
        <v>5</v>
      </c>
      <c r="C43" s="1" t="s">
        <v>6</v>
      </c>
      <c r="D43" s="1" t="s">
        <v>47</v>
      </c>
    </row>
    <row r="44" spans="1:4" ht="118.5" x14ac:dyDescent="0.25">
      <c r="A44" s="1" t="s">
        <v>16</v>
      </c>
      <c r="B44" s="1" t="s">
        <v>17</v>
      </c>
      <c r="C44" s="1" t="s">
        <v>46</v>
      </c>
      <c r="D44" s="1" t="s">
        <v>18</v>
      </c>
    </row>
    <row r="45" spans="1:4" ht="16.5" x14ac:dyDescent="0.25">
      <c r="A45" s="16" t="s">
        <v>22</v>
      </c>
      <c r="B45" s="1">
        <v>214</v>
      </c>
      <c r="C45" s="1"/>
      <c r="D45" s="3">
        <f>B45*C45*252</f>
        <v>0</v>
      </c>
    </row>
    <row r="46" spans="1:4" ht="16.5" x14ac:dyDescent="0.25">
      <c r="A46" s="67" t="s">
        <v>7</v>
      </c>
      <c r="B46" s="68"/>
      <c r="C46" s="69"/>
      <c r="D46" s="6">
        <f>SUM(D45:D45)</f>
        <v>0</v>
      </c>
    </row>
    <row r="47" spans="1:4" ht="16.5" x14ac:dyDescent="0.25">
      <c r="A47" s="64" t="s">
        <v>8</v>
      </c>
      <c r="B47" s="65"/>
      <c r="C47" s="66"/>
      <c r="D47" s="3">
        <f>D46*21/100</f>
        <v>0</v>
      </c>
    </row>
    <row r="48" spans="1:4" ht="16.5" x14ac:dyDescent="0.25">
      <c r="A48" s="64" t="s">
        <v>9</v>
      </c>
      <c r="B48" s="65"/>
      <c r="C48" s="66"/>
      <c r="D48" s="3">
        <f>D46+D47</f>
        <v>0</v>
      </c>
    </row>
    <row r="49" spans="1:4" ht="16.5" x14ac:dyDescent="0.25">
      <c r="A49" s="67" t="s">
        <v>10</v>
      </c>
      <c r="B49" s="68"/>
      <c r="C49" s="69"/>
      <c r="D49" s="6">
        <f>D46*5</f>
        <v>0</v>
      </c>
    </row>
    <row r="50" spans="1:4" ht="16.5" x14ac:dyDescent="0.25">
      <c r="A50" s="64" t="s">
        <v>11</v>
      </c>
      <c r="B50" s="65"/>
      <c r="C50" s="66"/>
      <c r="D50" s="3">
        <f>D49*21/100</f>
        <v>0</v>
      </c>
    </row>
    <row r="51" spans="1:4" ht="16.5" x14ac:dyDescent="0.25">
      <c r="A51" s="64" t="s">
        <v>12</v>
      </c>
      <c r="B51" s="65"/>
      <c r="C51" s="66"/>
      <c r="D51" s="3">
        <f>D49+D50</f>
        <v>0</v>
      </c>
    </row>
    <row r="54" spans="1:4" ht="16.5" x14ac:dyDescent="0.25">
      <c r="A54" s="54" t="s">
        <v>66</v>
      </c>
      <c r="B54" s="54"/>
      <c r="C54" s="54"/>
      <c r="D54" s="54"/>
    </row>
    <row r="55" spans="1:4" ht="19.5" x14ac:dyDescent="0.25">
      <c r="A55" s="1" t="s">
        <v>4</v>
      </c>
      <c r="B55" s="1" t="s">
        <v>5</v>
      </c>
      <c r="C55" s="1" t="s">
        <v>6</v>
      </c>
      <c r="D55" s="1" t="s">
        <v>47</v>
      </c>
    </row>
    <row r="56" spans="1:4" ht="118.5" x14ac:dyDescent="0.25">
      <c r="A56" s="1" t="s">
        <v>16</v>
      </c>
      <c r="B56" s="1" t="s">
        <v>17</v>
      </c>
      <c r="C56" s="1" t="s">
        <v>46</v>
      </c>
      <c r="D56" s="1" t="s">
        <v>18</v>
      </c>
    </row>
    <row r="57" spans="1:4" ht="16.5" x14ac:dyDescent="0.25">
      <c r="A57" s="16" t="s">
        <v>22</v>
      </c>
      <c r="B57" s="1">
        <v>76</v>
      </c>
      <c r="C57" s="1"/>
      <c r="D57" s="3">
        <f>B57*C57*252</f>
        <v>0</v>
      </c>
    </row>
    <row r="58" spans="1:4" ht="16.5" x14ac:dyDescent="0.25">
      <c r="A58" s="55" t="s">
        <v>7</v>
      </c>
      <c r="B58" s="55"/>
      <c r="C58" s="55"/>
      <c r="D58" s="6">
        <f>SUM(D57:D57)</f>
        <v>0</v>
      </c>
    </row>
    <row r="59" spans="1:4" ht="16.5" x14ac:dyDescent="0.25">
      <c r="A59" s="50" t="s">
        <v>8</v>
      </c>
      <c r="B59" s="50"/>
      <c r="C59" s="50"/>
      <c r="D59" s="3">
        <f>D58*21/100</f>
        <v>0</v>
      </c>
    </row>
    <row r="60" spans="1:4" ht="16.5" x14ac:dyDescent="0.25">
      <c r="A60" s="50" t="s">
        <v>9</v>
      </c>
      <c r="B60" s="50"/>
      <c r="C60" s="50"/>
      <c r="D60" s="3">
        <f>D58+D59</f>
        <v>0</v>
      </c>
    </row>
    <row r="61" spans="1:4" ht="16.5" x14ac:dyDescent="0.25">
      <c r="A61" s="55" t="s">
        <v>10</v>
      </c>
      <c r="B61" s="55"/>
      <c r="C61" s="55"/>
      <c r="D61" s="6">
        <f>D58*5</f>
        <v>0</v>
      </c>
    </row>
    <row r="62" spans="1:4" ht="16.5" x14ac:dyDescent="0.25">
      <c r="A62" s="50" t="s">
        <v>11</v>
      </c>
      <c r="B62" s="50"/>
      <c r="C62" s="50"/>
      <c r="D62" s="3">
        <f>D61*21/100</f>
        <v>0</v>
      </c>
    </row>
    <row r="63" spans="1:4" ht="16.5" x14ac:dyDescent="0.25">
      <c r="A63" s="50" t="s">
        <v>12</v>
      </c>
      <c r="B63" s="50"/>
      <c r="C63" s="50"/>
      <c r="D63" s="3">
        <f>D61+D62</f>
        <v>0</v>
      </c>
    </row>
    <row r="66" spans="1:4" ht="16.5" x14ac:dyDescent="0.25">
      <c r="A66" s="54" t="s">
        <v>25</v>
      </c>
      <c r="B66" s="54"/>
      <c r="C66" s="54"/>
      <c r="D66" s="54"/>
    </row>
    <row r="67" spans="1:4" ht="30.75" customHeight="1" x14ac:dyDescent="0.25">
      <c r="A67" s="60" t="s">
        <v>21</v>
      </c>
      <c r="B67" s="60"/>
      <c r="C67" s="60"/>
      <c r="D67" s="1" t="s">
        <v>20</v>
      </c>
    </row>
    <row r="68" spans="1:4" ht="16.5" x14ac:dyDescent="0.25">
      <c r="A68" s="61" t="s">
        <v>51</v>
      </c>
      <c r="B68" s="62"/>
      <c r="C68" s="63"/>
      <c r="D68" s="3">
        <f>D10</f>
        <v>0</v>
      </c>
    </row>
    <row r="69" spans="1:4" ht="16.7" customHeight="1" x14ac:dyDescent="0.25">
      <c r="A69" s="61" t="s">
        <v>44</v>
      </c>
      <c r="B69" s="62"/>
      <c r="C69" s="63"/>
      <c r="D69" s="3">
        <f>D22</f>
        <v>0</v>
      </c>
    </row>
    <row r="70" spans="1:4" ht="16.7" customHeight="1" x14ac:dyDescent="0.25">
      <c r="A70" s="61" t="s">
        <v>45</v>
      </c>
      <c r="B70" s="62"/>
      <c r="C70" s="63"/>
      <c r="D70" s="3">
        <f>D34</f>
        <v>0</v>
      </c>
    </row>
    <row r="71" spans="1:4" ht="16.7" customHeight="1" x14ac:dyDescent="0.25">
      <c r="A71" s="61" t="s">
        <v>64</v>
      </c>
      <c r="B71" s="62"/>
      <c r="C71" s="63"/>
      <c r="D71" s="3">
        <f>D46</f>
        <v>0</v>
      </c>
    </row>
    <row r="72" spans="1:4" ht="16.7" customHeight="1" x14ac:dyDescent="0.25">
      <c r="A72" s="61" t="s">
        <v>66</v>
      </c>
      <c r="B72" s="62"/>
      <c r="C72" s="63"/>
      <c r="D72" s="3">
        <f>D58</f>
        <v>0</v>
      </c>
    </row>
    <row r="73" spans="1:4" ht="16.5" x14ac:dyDescent="0.25">
      <c r="A73" s="67" t="s">
        <v>7</v>
      </c>
      <c r="B73" s="68"/>
      <c r="C73" s="69"/>
      <c r="D73" s="6">
        <f>SUM(D68:D72)</f>
        <v>0</v>
      </c>
    </row>
    <row r="74" spans="1:4" ht="16.5" x14ac:dyDescent="0.25">
      <c r="A74" s="64" t="s">
        <v>8</v>
      </c>
      <c r="B74" s="65"/>
      <c r="C74" s="66"/>
      <c r="D74" s="3">
        <f>D73*21/100</f>
        <v>0</v>
      </c>
    </row>
    <row r="75" spans="1:4" ht="16.5" x14ac:dyDescent="0.25">
      <c r="A75" s="64" t="s">
        <v>9</v>
      </c>
      <c r="B75" s="65"/>
      <c r="C75" s="66"/>
      <c r="D75" s="3">
        <f>D73+D74</f>
        <v>0</v>
      </c>
    </row>
    <row r="76" spans="1:4" ht="16.5" x14ac:dyDescent="0.25">
      <c r="A76" s="55" t="s">
        <v>10</v>
      </c>
      <c r="B76" s="55"/>
      <c r="C76" s="55"/>
      <c r="D76" s="6">
        <f>D73*5</f>
        <v>0</v>
      </c>
    </row>
    <row r="77" spans="1:4" ht="16.5" x14ac:dyDescent="0.25">
      <c r="A77" s="50" t="s">
        <v>11</v>
      </c>
      <c r="B77" s="50"/>
      <c r="C77" s="50"/>
      <c r="D77" s="3">
        <f>D76*21/100</f>
        <v>0</v>
      </c>
    </row>
    <row r="78" spans="1:4" ht="16.5" x14ac:dyDescent="0.25">
      <c r="A78" s="50" t="s">
        <v>12</v>
      </c>
      <c r="B78" s="50"/>
      <c r="C78" s="50"/>
      <c r="D78" s="3">
        <f>D76+D77</f>
        <v>0</v>
      </c>
    </row>
    <row r="81" spans="1:4" ht="78" customHeight="1" x14ac:dyDescent="0.25">
      <c r="A81" s="58" t="s">
        <v>48</v>
      </c>
      <c r="B81" s="58"/>
      <c r="C81" s="58"/>
      <c r="D81" s="58"/>
    </row>
    <row r="83" spans="1:4" ht="16.5" x14ac:dyDescent="0.25">
      <c r="A83" s="58" t="s">
        <v>49</v>
      </c>
      <c r="B83" s="58"/>
      <c r="C83" s="58"/>
      <c r="D83" s="58"/>
    </row>
    <row r="86" spans="1:4" ht="16.5" x14ac:dyDescent="0.25">
      <c r="A86" s="58" t="s">
        <v>13</v>
      </c>
      <c r="B86" s="58"/>
      <c r="C86" s="59"/>
      <c r="D86" s="59"/>
    </row>
    <row r="87" spans="1:4" ht="16.5" x14ac:dyDescent="0.25">
      <c r="A87" s="58" t="s">
        <v>14</v>
      </c>
      <c r="B87" s="58"/>
      <c r="C87" s="59"/>
      <c r="D87" s="59"/>
    </row>
  </sheetData>
  <mergeCells count="58">
    <mergeCell ref="A39:C39"/>
    <mergeCell ref="A30:D30"/>
    <mergeCell ref="A34:C34"/>
    <mergeCell ref="A81:D81"/>
    <mergeCell ref="A83:D83"/>
    <mergeCell ref="A66:D66"/>
    <mergeCell ref="A67:C67"/>
    <mergeCell ref="A69:C69"/>
    <mergeCell ref="A72:C72"/>
    <mergeCell ref="A73:C73"/>
    <mergeCell ref="A74:C74"/>
    <mergeCell ref="A75:C75"/>
    <mergeCell ref="A76:C76"/>
    <mergeCell ref="A77:C77"/>
    <mergeCell ref="A68:C68"/>
    <mergeCell ref="A35:C35"/>
    <mergeCell ref="A86:B86"/>
    <mergeCell ref="C86:D86"/>
    <mergeCell ref="A87:B87"/>
    <mergeCell ref="C87:D87"/>
    <mergeCell ref="A78:C78"/>
    <mergeCell ref="A36:C36"/>
    <mergeCell ref="A37:C37"/>
    <mergeCell ref="A38:C38"/>
    <mergeCell ref="A22:C22"/>
    <mergeCell ref="A27:C27"/>
    <mergeCell ref="A26:C26"/>
    <mergeCell ref="A25:C25"/>
    <mergeCell ref="A24:C24"/>
    <mergeCell ref="A23:C23"/>
    <mergeCell ref="A1:D1"/>
    <mergeCell ref="A2:D2"/>
    <mergeCell ref="A3:D3"/>
    <mergeCell ref="A4:D4"/>
    <mergeCell ref="A18:D18"/>
    <mergeCell ref="A14:C14"/>
    <mergeCell ref="A15:C15"/>
    <mergeCell ref="A6:D6"/>
    <mergeCell ref="A10:C10"/>
    <mergeCell ref="A11:C11"/>
    <mergeCell ref="A12:C12"/>
    <mergeCell ref="A13:C13"/>
    <mergeCell ref="A42:D42"/>
    <mergeCell ref="A46:C46"/>
    <mergeCell ref="A47:C47"/>
    <mergeCell ref="A48:C48"/>
    <mergeCell ref="A49:C49"/>
    <mergeCell ref="A50:C50"/>
    <mergeCell ref="A51:C51"/>
    <mergeCell ref="A54:D54"/>
    <mergeCell ref="A58:C58"/>
    <mergeCell ref="A59:C59"/>
    <mergeCell ref="A71:C71"/>
    <mergeCell ref="A60:C60"/>
    <mergeCell ref="A61:C61"/>
    <mergeCell ref="A62:C62"/>
    <mergeCell ref="A63:C63"/>
    <mergeCell ref="A70:C7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kopa</vt:lpstr>
      <vt:lpstr>1.dala</vt:lpstr>
      <vt:lpstr>2.daļa</vt:lpstr>
      <vt:lpstr>3.daļa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Sanita Ārmane</cp:lastModifiedBy>
  <cp:lastPrinted>2021-07-08T10:30:14Z</cp:lastPrinted>
  <dcterms:created xsi:type="dcterms:W3CDTF">2020-01-16T08:36:59Z</dcterms:created>
  <dcterms:modified xsi:type="dcterms:W3CDTF">2021-07-13T08:39:08Z</dcterms:modified>
</cp:coreProperties>
</file>